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C:\Users\Danijel\Desktop\"/>
    </mc:Choice>
  </mc:AlternateContent>
  <xr:revisionPtr revIDLastSave="0" documentId="8_{D7E3C4D6-07A3-4B37-9139-03BE34E37A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NABAVA" sheetId="1" r:id="rId1"/>
    <sheet name="JEDNOSTAVNA NABAVA-NARUDŽBENICE" sheetId="4" r:id="rId2"/>
    <sheet name="JEDNOSTAVNA NABAVA-UGOVO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4" l="1"/>
  <c r="J6" i="4" s="1"/>
  <c r="I7" i="4"/>
  <c r="J7" i="4" s="1"/>
  <c r="I8" i="4"/>
  <c r="K8" i="4" s="1"/>
  <c r="J8" i="4"/>
  <c r="I9" i="4"/>
  <c r="J9" i="4"/>
  <c r="K9" i="4" s="1"/>
  <c r="I10" i="4"/>
  <c r="J10" i="4"/>
  <c r="K10" i="4"/>
  <c r="I11" i="4"/>
  <c r="J11" i="4" s="1"/>
  <c r="I12" i="4"/>
  <c r="J12" i="4" s="1"/>
  <c r="I13" i="4"/>
  <c r="J13" i="4"/>
  <c r="K13" i="4"/>
  <c r="I14" i="4"/>
  <c r="J14" i="4" s="1"/>
  <c r="K14" i="4" s="1"/>
  <c r="I15" i="4"/>
  <c r="J15" i="4" s="1"/>
  <c r="K15" i="4" s="1"/>
  <c r="I16" i="4"/>
  <c r="K16" i="4" s="1"/>
  <c r="J16" i="4"/>
  <c r="I17" i="4"/>
  <c r="J17" i="4"/>
  <c r="K17" i="4" s="1"/>
  <c r="I18" i="4"/>
  <c r="J18" i="4"/>
  <c r="K18" i="4"/>
  <c r="I19" i="4"/>
  <c r="J19" i="4" s="1"/>
  <c r="I20" i="4"/>
  <c r="J20" i="4" s="1"/>
  <c r="I21" i="4"/>
  <c r="J21" i="4"/>
  <c r="K21" i="4"/>
  <c r="I22" i="4"/>
  <c r="J22" i="4" s="1"/>
  <c r="K22" i="4" s="1"/>
  <c r="J23" i="4"/>
  <c r="K23" i="4" s="1"/>
  <c r="I24" i="4"/>
  <c r="J24" i="4"/>
  <c r="K24" i="4"/>
  <c r="I25" i="4"/>
  <c r="J25" i="4" s="1"/>
  <c r="K25" i="4" s="1"/>
  <c r="J26" i="4"/>
  <c r="K26" i="4" s="1"/>
  <c r="I27" i="4"/>
  <c r="J27" i="4"/>
  <c r="K27" i="4"/>
  <c r="I28" i="4"/>
  <c r="J28" i="4" s="1"/>
  <c r="K28" i="4" s="1"/>
  <c r="I29" i="4"/>
  <c r="J29" i="4" s="1"/>
  <c r="K29" i="4" s="1"/>
  <c r="I30" i="4"/>
  <c r="K30" i="4" s="1"/>
  <c r="J30" i="4"/>
  <c r="I31" i="4"/>
  <c r="J31" i="4"/>
  <c r="K31" i="4" s="1"/>
  <c r="I32" i="4"/>
  <c r="J32" i="4"/>
  <c r="K32" i="4"/>
  <c r="I33" i="4"/>
  <c r="J33" i="4" s="1"/>
  <c r="I34" i="4"/>
  <c r="J34" i="4" s="1"/>
  <c r="I35" i="4"/>
  <c r="J35" i="4"/>
  <c r="K35" i="4"/>
  <c r="I36" i="4"/>
  <c r="J36" i="4" s="1"/>
  <c r="K36" i="4" s="1"/>
  <c r="I37" i="4"/>
  <c r="J37" i="4" s="1"/>
  <c r="K37" i="4" s="1"/>
  <c r="I38" i="4"/>
  <c r="K38" i="4" s="1"/>
  <c r="J38" i="4"/>
  <c r="I39" i="4"/>
  <c r="J39" i="4"/>
  <c r="K39" i="4" s="1"/>
  <c r="I40" i="4"/>
  <c r="J40" i="4"/>
  <c r="K40" i="4"/>
  <c r="J41" i="4"/>
  <c r="K41" i="4" s="1"/>
  <c r="I42" i="4"/>
  <c r="J42" i="4"/>
  <c r="K42" i="4" s="1"/>
  <c r="I43" i="4"/>
  <c r="J43" i="4"/>
  <c r="K43" i="4"/>
  <c r="I44" i="4"/>
  <c r="J44" i="4" s="1"/>
  <c r="J45" i="4"/>
  <c r="K45" i="4" s="1"/>
  <c r="I46" i="4"/>
  <c r="J46" i="4"/>
  <c r="K46" i="4"/>
  <c r="I47" i="4"/>
  <c r="J47" i="4" s="1"/>
  <c r="I48" i="4"/>
  <c r="J48" i="4" s="1"/>
  <c r="I49" i="4"/>
  <c r="J49" i="4"/>
  <c r="K49" i="4"/>
  <c r="I50" i="4"/>
  <c r="J50" i="4" s="1"/>
  <c r="K50" i="4" s="1"/>
  <c r="I51" i="4"/>
  <c r="J51" i="4" s="1"/>
  <c r="K51" i="4" s="1"/>
  <c r="J52" i="4"/>
  <c r="K52" i="4"/>
  <c r="J53" i="4"/>
  <c r="K53" i="4" s="1"/>
  <c r="J54" i="4"/>
  <c r="K54" i="4" s="1"/>
  <c r="J55" i="4"/>
  <c r="K55" i="4"/>
  <c r="I56" i="4"/>
  <c r="K56" i="4" s="1"/>
  <c r="J56" i="4"/>
  <c r="I57" i="4"/>
  <c r="J57" i="4"/>
  <c r="K57" i="4" s="1"/>
  <c r="J58" i="4"/>
  <c r="K58" i="4"/>
  <c r="I59" i="4"/>
  <c r="K59" i="4" s="1"/>
  <c r="J59" i="4"/>
  <c r="I60" i="4"/>
  <c r="J60" i="4"/>
  <c r="K60" i="4" s="1"/>
  <c r="I61" i="4"/>
  <c r="J61" i="4" s="1"/>
  <c r="K61" i="4" s="1"/>
  <c r="I62" i="4"/>
  <c r="J62" i="4" s="1"/>
  <c r="I63" i="4"/>
  <c r="J63" i="4" s="1"/>
  <c r="I64" i="4"/>
  <c r="J64" i="4"/>
  <c r="K64" i="4"/>
  <c r="I65" i="4"/>
  <c r="J65" i="4" s="1"/>
  <c r="K65" i="4" s="1"/>
  <c r="I66" i="4"/>
  <c r="J66" i="4" s="1"/>
  <c r="I67" i="4"/>
  <c r="K67" i="4" s="1"/>
  <c r="J67" i="4"/>
  <c r="J68" i="4"/>
  <c r="K68" i="4"/>
  <c r="J69" i="4"/>
  <c r="K69" i="4" s="1"/>
  <c r="I70" i="4"/>
  <c r="J70" i="4"/>
  <c r="K70" i="4"/>
  <c r="I71" i="4"/>
  <c r="J71" i="4" s="1"/>
  <c r="K71" i="4" s="1"/>
  <c r="I72" i="4"/>
  <c r="J72" i="4" s="1"/>
  <c r="I73" i="4"/>
  <c r="K73" i="4" s="1"/>
  <c r="J73" i="4"/>
  <c r="I74" i="4"/>
  <c r="J74" i="4"/>
  <c r="K74" i="4"/>
  <c r="J75" i="4"/>
  <c r="K75" i="4" s="1"/>
  <c r="I76" i="4"/>
  <c r="K76" i="4" s="1"/>
  <c r="J76" i="4"/>
  <c r="J77" i="4"/>
  <c r="K77" i="4" s="1"/>
  <c r="J78" i="4"/>
  <c r="K78" i="4" s="1"/>
  <c r="J79" i="4"/>
  <c r="K79" i="4"/>
  <c r="J80" i="4"/>
  <c r="K80" i="4" s="1"/>
  <c r="J81" i="4"/>
  <c r="K81" i="4" s="1"/>
  <c r="I82" i="4"/>
  <c r="J82" i="4" s="1"/>
  <c r="K82" i="4" l="1"/>
  <c r="K72" i="4"/>
  <c r="K66" i="4"/>
  <c r="K7" i="4"/>
  <c r="K63" i="4"/>
  <c r="K48" i="4"/>
  <c r="K34" i="4"/>
  <c r="K20" i="4"/>
  <c r="K12" i="4"/>
  <c r="K6" i="4"/>
  <c r="K62" i="4"/>
  <c r="K47" i="4"/>
  <c r="K44" i="4"/>
  <c r="K33" i="4"/>
  <c r="K19" i="4"/>
  <c r="K11" i="4"/>
</calcChain>
</file>

<file path=xl/sharedStrings.xml><?xml version="1.0" encoding="utf-8"?>
<sst xmlns="http://schemas.openxmlformats.org/spreadsheetml/2006/main" count="1467" uniqueCount="388">
  <si>
    <t>CPV</t>
  </si>
  <si>
    <t>Napomena</t>
  </si>
  <si>
    <t>Predmet nabave</t>
  </si>
  <si>
    <t>Naručitelj</t>
  </si>
  <si>
    <t>OIB Naručitelja</t>
  </si>
  <si>
    <t>Evid. Broj</t>
  </si>
  <si>
    <t>Vrsta postupka</t>
  </si>
  <si>
    <t>OIB ugovaratelja</t>
  </si>
  <si>
    <t>Datum sklapanja</t>
  </si>
  <si>
    <t>Trajanje</t>
  </si>
  <si>
    <t>Iznos bez PDV-a</t>
  </si>
  <si>
    <t>Iznos PDV-a</t>
  </si>
  <si>
    <t>Datum izvršenja</t>
  </si>
  <si>
    <t>Isplaćeni iznos</t>
  </si>
  <si>
    <t>Naziv ugovaratelja</t>
  </si>
  <si>
    <t>Naziv grupe</t>
  </si>
  <si>
    <t>Grupa br.</t>
  </si>
  <si>
    <t>Broj ugovora</t>
  </si>
  <si>
    <t xml:space="preserve">Iznos s PDV-om </t>
  </si>
  <si>
    <t>Ukupni iznos (sa izmjenama) bez PDV-a</t>
  </si>
  <si>
    <t>Ukupni iznos (sa izmjenama) s PDV-om</t>
  </si>
  <si>
    <t>EU Financ.</t>
  </si>
  <si>
    <t>Ugovor</t>
  </si>
  <si>
    <t>Postupak</t>
  </si>
  <si>
    <t>Iznos izmjene s PDV-om</t>
  </si>
  <si>
    <t>Iznos izmjene bez PDV-a</t>
  </si>
  <si>
    <t>Podugovaratelj/i</t>
  </si>
  <si>
    <t>OIB podugovaratelja</t>
  </si>
  <si>
    <t>Obrazloženje iznosa plaćanja</t>
  </si>
  <si>
    <t>Status ugovora</t>
  </si>
  <si>
    <t>Objava</t>
  </si>
  <si>
    <t>Na osnovu okvirnog sporazuma</t>
  </si>
  <si>
    <t>UNIVERZAL d.o.o.</t>
  </si>
  <si>
    <t>34319609112</t>
  </si>
  <si>
    <t>Otvoreni postupak</t>
  </si>
  <si>
    <t>NE</t>
  </si>
  <si>
    <t/>
  </si>
  <si>
    <t>Ugovoren</t>
  </si>
  <si>
    <t>90510000 - Zbrinjavanje i obrada otpada</t>
  </si>
  <si>
    <t>UNIKOM d.o.o.</t>
  </si>
  <si>
    <t>07507345484</t>
  </si>
  <si>
    <t>12 mjeseca</t>
  </si>
  <si>
    <t>METAL-ZEC d.o.o.</t>
  </si>
  <si>
    <t>56897256931</t>
  </si>
  <si>
    <t>JEDNOSTAVNA NABAVA</t>
  </si>
  <si>
    <t>NARUDŽBENICA</t>
  </si>
  <si>
    <t>Urudžbeni broj ili</t>
  </si>
  <si>
    <t>PREDMET</t>
  </si>
  <si>
    <t>Brojčana oznaka</t>
  </si>
  <si>
    <t xml:space="preserve">Broj objave </t>
  </si>
  <si>
    <t>Naziv i OIB ugovaratelja</t>
  </si>
  <si>
    <t xml:space="preserve">Rok na koji je </t>
  </si>
  <si>
    <t>Iznos u EUR</t>
  </si>
  <si>
    <t>broj narudžbenice</t>
  </si>
  <si>
    <t>NABAVE</t>
  </si>
  <si>
    <t>ugovora ili okvirnog sporazuma</t>
  </si>
  <si>
    <t>ugovor sklopljen</t>
  </si>
  <si>
    <t>bez PDV-a</t>
  </si>
  <si>
    <t>REZERVNI DIJELOVI TERETNA VOZILA I AUTOMOBILI</t>
  </si>
  <si>
    <t>34330000-9</t>
  </si>
  <si>
    <t>INTER CARS d.o.o. 46564276045</t>
  </si>
  <si>
    <t>MOTORNA ULJA I MAZIVA</t>
  </si>
  <si>
    <t>09211100-2</t>
  </si>
  <si>
    <t>RAZNI REZERVNI DIJELOVI</t>
  </si>
  <si>
    <t>34913000-0</t>
  </si>
  <si>
    <t>MEHANIČKI REZERVNI DIJELOVI, OSIM STROJEVA I DIJELOVA STROJEVA</t>
  </si>
  <si>
    <t>34320000-6</t>
  </si>
  <si>
    <t>GUME ZA KAMIONE</t>
  </si>
  <si>
    <t>34352100-0</t>
  </si>
  <si>
    <t>VULKANIZER BUDIMIR obrt 50440434288</t>
  </si>
  <si>
    <t>MONTAŽA,DEMONTAŽA,BALANSIRANJE I KRPANJE GUMA</t>
  </si>
  <si>
    <t>50116510-9</t>
  </si>
  <si>
    <t>GRADATIN d.o.o. 79147056526</t>
  </si>
  <si>
    <t>USLUGE POPRAVAKA I ODRŽAVANJA STROJEVA</t>
  </si>
  <si>
    <t>50530000-9</t>
  </si>
  <si>
    <t>22800000-8</t>
  </si>
  <si>
    <t>NOVELA PLUS obrt 90910139791</t>
  </si>
  <si>
    <t>PLAMECO d.o.o. 30851851602</t>
  </si>
  <si>
    <t>DIJELOVI STROJEVA ZA POLJOPRIVREDU I ŠUMARSTVO</t>
  </si>
  <si>
    <t>16800000-3</t>
  </si>
  <si>
    <t>NOBILIS d.o.o. 03860069701</t>
  </si>
  <si>
    <t>TONERI</t>
  </si>
  <si>
    <t>30192110-5</t>
  </si>
  <si>
    <t>THM INFORMATIKA d.o.o. 54634559016</t>
  </si>
  <si>
    <t>32323500-8</t>
  </si>
  <si>
    <t>ZAŠTITNA OPREMA (odjevna radna oprema)</t>
  </si>
  <si>
    <t>18143000-3</t>
  </si>
  <si>
    <t>HEMCO d.o.o. 20537224592</t>
  </si>
  <si>
    <t>RASCO d.o.o. 12710048305</t>
  </si>
  <si>
    <t>DIJELOVI HIDRAULIČNIH POGONSKIH STROJEVA I MOTORA</t>
  </si>
  <si>
    <t>42124150-0</t>
  </si>
  <si>
    <t>BRILIANT d.o.o. 26250338198</t>
  </si>
  <si>
    <t>SADNICE DRVEĆA</t>
  </si>
  <si>
    <t>03451100-7</t>
  </si>
  <si>
    <t>HORTIGEA d.o.o. 24277377536</t>
  </si>
  <si>
    <t>ŽIVO BILJE</t>
  </si>
  <si>
    <t>03121100-6</t>
  </si>
  <si>
    <t>OPREMA ZA PARKOVE I DJEČJA IGRALIŠTA</t>
  </si>
  <si>
    <t>43325000-7</t>
  </si>
  <si>
    <t>LUKOVICE CVIJEĆA</t>
  </si>
  <si>
    <t>03451200-8</t>
  </si>
  <si>
    <t>KONTEJNERI ZA OTPADNI MATERIJAL</t>
  </si>
  <si>
    <t>44613800-8</t>
  </si>
  <si>
    <t>POSUDE ZA OTPAD</t>
  </si>
  <si>
    <t>44613700-7</t>
  </si>
  <si>
    <t>DRVENI STUPOVI</t>
  </si>
  <si>
    <t>34928210-3</t>
  </si>
  <si>
    <t>Urudžbeni broj ili broj narudžbenice</t>
  </si>
  <si>
    <t>Brojčana oznaka predmeta nabave (CPV)</t>
  </si>
  <si>
    <t xml:space="preserve">Broj objave iz EOJN RH </t>
  </si>
  <si>
    <t>Datum sklapanja ugovora ili okvirnog sporazuma</t>
  </si>
  <si>
    <t>Rok na koji je ugovor ili okvirni sporazum sklopljen</t>
  </si>
  <si>
    <t>Iznos u eurima bez PDV-a</t>
  </si>
  <si>
    <t>Iznos PDV-a u eurima</t>
  </si>
  <si>
    <t>Ukupan iznos u eurima s PDV-om</t>
  </si>
  <si>
    <t>TEGRAD D.O.O. 76632871204</t>
  </si>
  <si>
    <t>60 DANA</t>
  </si>
  <si>
    <t>Naziv i OIB podugova</t>
  </si>
  <si>
    <t>Vrsta predmeta</t>
  </si>
  <si>
    <t>Vrsta</t>
  </si>
  <si>
    <t>https://eojn.hr/contract-eo/746572</t>
  </si>
  <si>
    <t>https://eojn.hr/tender-eo/62898</t>
  </si>
  <si>
    <t>JNMV 10/2025</t>
  </si>
  <si>
    <t>Građevinski radovi na izgradnji platoa za reciklažno dvorište građevinskog otpada sa vanjskom rasvjetom</t>
  </si>
  <si>
    <t>Radovi</t>
  </si>
  <si>
    <t>45213270 - Građevinski radovi na postrojenjima za reciklažu</t>
  </si>
  <si>
    <t>KLASA: 406-02/25-01-5 URBROJ: 2121-29-99-25-4 Broj: 883/4-2025</t>
  </si>
  <si>
    <t>2026/S F03-0000681</t>
  </si>
  <si>
    <t>OSIJEK-KOTEKS d.d.</t>
  </si>
  <si>
    <t>44610694500</t>
  </si>
  <si>
    <t>3 mjeseca</t>
  </si>
  <si>
    <t>https://eojn.hr/contract-eo/746491</t>
  </si>
  <si>
    <t>https://eojn.hr/tender-eo/62039</t>
  </si>
  <si>
    <t>JNVV 4/2025</t>
  </si>
  <si>
    <t>Komunalna vozila za prikupljanje otpada</t>
  </si>
  <si>
    <t>Robe</t>
  </si>
  <si>
    <t>34144700 - Komunalna vozila</t>
  </si>
  <si>
    <t>KLASA: 406-02/25-01-4 URBROJ: 2121-29-99-25-7 BROJ: 837/7-2025</t>
  </si>
  <si>
    <t>2026/S F03-0000677</t>
  </si>
  <si>
    <t>Specijalno komunalno vozilo za odvoz otpada - Grupa 2</t>
  </si>
  <si>
    <t>GRADATIN d.o.o.</t>
  </si>
  <si>
    <t>79147056526</t>
  </si>
  <si>
    <t>4 mjeseca</t>
  </si>
  <si>
    <t>https://eojn.hr/contract-eo/746477</t>
  </si>
  <si>
    <t>KLASA: 406-02/25-01-4 URBROJ: 2121-29-99-25-6 BROJ: 837/6-2025</t>
  </si>
  <si>
    <t>Specijalno komunalno vozilo za odvoz otpada - Grupa 1</t>
  </si>
  <si>
    <t>O-K-TEH d.o.o.</t>
  </si>
  <si>
    <t>37322381288</t>
  </si>
  <si>
    <t>https://eojn.hr/contract-eo/604979</t>
  </si>
  <si>
    <t>https://eojn.hr/tender-eo/48800</t>
  </si>
  <si>
    <t>https://eojn.hr/contract-eo/591769</t>
  </si>
  <si>
    <t>5/25 JN VV</t>
  </si>
  <si>
    <t>Opskrba električnom energijom</t>
  </si>
  <si>
    <t>09310000 - Električna energija</t>
  </si>
  <si>
    <t>780/1-2025</t>
  </si>
  <si>
    <t>2025/S F03-0016390</t>
  </si>
  <si>
    <t>HEP-Opskrba d.o.o.</t>
  </si>
  <si>
    <t>63073332379</t>
  </si>
  <si>
    <t>OD: 01.10.2025 - DO: 30.06.2026</t>
  </si>
  <si>
    <t>https://eojn.hr/contract-eo/524091</t>
  </si>
  <si>
    <t>https://eojn.hr/tender-eo/46053</t>
  </si>
  <si>
    <t>JNMV 9/2025</t>
  </si>
  <si>
    <t>Usluga zbrinjavanja otpada</t>
  </si>
  <si>
    <t>Usluge</t>
  </si>
  <si>
    <t>KLASA: 406-02/25-01/3, URBROJ: 2121-29-99-25-5, BROJ: 360/5-2025</t>
  </si>
  <si>
    <t>2025/S F03-0009665</t>
  </si>
  <si>
    <t>https://eojn.hr/contract-eo/477046</t>
  </si>
  <si>
    <t>https://eojn.hr/tender-eo/43780</t>
  </si>
  <si>
    <t>KLASA: 406-02/25-01/2 URBROJ: 2121-29-99-25-10 Broj: 256/10-2025</t>
  </si>
  <si>
    <t>2025/S F03-0006904</t>
  </si>
  <si>
    <t>ZBRINJAVANJE GLOMAZNOG OTPADA (20 03 07)</t>
  </si>
  <si>
    <t>https://eojn.hr/contract-eo/477041</t>
  </si>
  <si>
    <t>KLASA: 406-02/25-01/2 URBROJ: 2121-29-99-25-9 Broj: 256/9-2025</t>
  </si>
  <si>
    <t>ZBRINJAVANJE STAKLA (20 01 02, 15 01 07)</t>
  </si>
  <si>
    <t>https://eojn.hr/contract-eo/477039</t>
  </si>
  <si>
    <t>KLASA: 406-02/25-01/2 URBROJ: 2121-29-99-25-8 Broj: 256/8-2025</t>
  </si>
  <si>
    <t>ZBRINJAVANJE ODJEĆE I TEKSTILA (20 01 10, 20 01 11)</t>
  </si>
  <si>
    <t>https://eojn.hr/contract-eo/453918</t>
  </si>
  <si>
    <t>https://eojn.hr/tender-eo/33855</t>
  </si>
  <si>
    <t>JNVV 1/2025</t>
  </si>
  <si>
    <t>Dizelsko gorivo i motorni benzin</t>
  </si>
  <si>
    <t>09134200 - Dizelsko gorivo</t>
  </si>
  <si>
    <t>KLASA: 406-02/25-01/1, URBROJ: 2121-29-99-25-5, BROJ: 5/5-2025</t>
  </si>
  <si>
    <t>2025/S F03-0005505</t>
  </si>
  <si>
    <t>Motorni benzin</t>
  </si>
  <si>
    <t>PETROL d.o.o.</t>
  </si>
  <si>
    <t>75550985023</t>
  </si>
  <si>
    <t>24 mjeseca</t>
  </si>
  <si>
    <t>https://eojn.hr/contract-eo/453900</t>
  </si>
  <si>
    <t>KLASA: 406-02/24-01/1, URBROJ: 2121-29-99-25-5, BROJ: 5/5-2025</t>
  </si>
  <si>
    <t>Dizelsko gorivo</t>
  </si>
  <si>
    <t>05.05.2025.</t>
  </si>
  <si>
    <t>ELLABO d.o.o. 48062605125</t>
  </si>
  <si>
    <t>31000000-6</t>
  </si>
  <si>
    <t>ELEKTRIČNI STROJEVI I OPREMA</t>
  </si>
  <si>
    <t>24/0000251</t>
  </si>
  <si>
    <t>24.12.2025.</t>
  </si>
  <si>
    <t>KOMPRO D.O.O. 18952151960</t>
  </si>
  <si>
    <t>OPREMA ZA VIDEONADZOR</t>
  </si>
  <si>
    <t>25/0000456</t>
  </si>
  <si>
    <t>10.10.2025.</t>
  </si>
  <si>
    <t>SIGURNOST D.O.O. 77306500476</t>
  </si>
  <si>
    <t>25/0000350</t>
  </si>
  <si>
    <t>09.10.2025.</t>
  </si>
  <si>
    <t>RADOŠ d.o.o. 39558495120</t>
  </si>
  <si>
    <t>45300000-3</t>
  </si>
  <si>
    <t>ELEKTROINSTALACIJSKI RADOVI</t>
  </si>
  <si>
    <t>25/0000347</t>
  </si>
  <si>
    <t>12.11.2025.</t>
  </si>
  <si>
    <t>PRIMAX d.o.o. 73439384934</t>
  </si>
  <si>
    <t>19640000-4</t>
  </si>
  <si>
    <t>VREĆE I VREĆICE ZA OTPAD OD POLIETILENA</t>
  </si>
  <si>
    <t>25/0000387</t>
  </si>
  <si>
    <t>21.03.,14.10.2025.</t>
  </si>
  <si>
    <t>03451300-9</t>
  </si>
  <si>
    <t>GRMLJE</t>
  </si>
  <si>
    <t>25/0000130,354</t>
  </si>
  <si>
    <t>20.01.2025.</t>
  </si>
  <si>
    <t>LIPICA  d.o.o. 59940025485</t>
  </si>
  <si>
    <t>44110000-4</t>
  </si>
  <si>
    <t>GRAĐEVINSKI MTERIJALI</t>
  </si>
  <si>
    <t>25/0000041</t>
  </si>
  <si>
    <t>01.07.2025.</t>
  </si>
  <si>
    <t>SPEKTAR PLUS d.o.o. 06234424411</t>
  </si>
  <si>
    <t>44192000-2</t>
  </si>
  <si>
    <t>DRUGI RAZNI GRAĐEVINSKI MATERIJALI</t>
  </si>
  <si>
    <t>25/0000250</t>
  </si>
  <si>
    <t>44811000-8</t>
  </si>
  <si>
    <t>BOJE ZA OZNAČIVANJE CESTA</t>
  </si>
  <si>
    <t>44810000-1</t>
  </si>
  <si>
    <t>BOJE I LAKOVI</t>
  </si>
  <si>
    <t>02.10.2025.</t>
  </si>
  <si>
    <t>MONS AUREUS GRUPA d.o.o. 12355869767</t>
  </si>
  <si>
    <t>18141000-9</t>
  </si>
  <si>
    <t>RADNE RUKAVICE</t>
  </si>
  <si>
    <t>25/0000339</t>
  </si>
  <si>
    <t>14.01.2025.</t>
  </si>
  <si>
    <t>LABAK d.o.o. 48489671492</t>
  </si>
  <si>
    <t>25/0000028</t>
  </si>
  <si>
    <t>26.5.2025.</t>
  </si>
  <si>
    <t>GESTA d.o.o. 33490913970</t>
  </si>
  <si>
    <t>24311900-6</t>
  </si>
  <si>
    <t>KLOR, KEMIJSKI ELEMENTI</t>
  </si>
  <si>
    <t>25/0000211</t>
  </si>
  <si>
    <t>09.09.2025.</t>
  </si>
  <si>
    <t>AGRARIA d.o.o. 46454798005</t>
  </si>
  <si>
    <t>25/0000328</t>
  </si>
  <si>
    <t>12.09.2025.</t>
  </si>
  <si>
    <t>AUTO HRVATSKA PSC d.o.o. 87682591133</t>
  </si>
  <si>
    <t>25/0000317</t>
  </si>
  <si>
    <t>LKP obrt Krunoslav Posavec 04994668741</t>
  </si>
  <si>
    <t>33760000-5</t>
  </si>
  <si>
    <t>TOALETNI PAPIRI,RUČNICI I UBRUSI</t>
  </si>
  <si>
    <t>25/0000047</t>
  </si>
  <si>
    <t>13.03.2025.</t>
  </si>
  <si>
    <t>MT COUNSELLING d.o.o. 67039801628</t>
  </si>
  <si>
    <t>25/0000114,340</t>
  </si>
  <si>
    <t>25/0000113</t>
  </si>
  <si>
    <t>28.05.2025.</t>
  </si>
  <si>
    <t>REGIONALNA ENERGETSKA AGENCIJA SJEVER OIB:91748607924</t>
  </si>
  <si>
    <t>79421200-3</t>
  </si>
  <si>
    <t>USLUGE PRIPREME PROJEKTA DRUGAČIJIH OD GRAĐEVINSKIH RADOVA</t>
  </si>
  <si>
    <t>25/0000212</t>
  </si>
  <si>
    <t>44111600-7</t>
  </si>
  <si>
    <t>BLOKOVI</t>
  </si>
  <si>
    <t>08.01.2025.</t>
  </si>
  <si>
    <t>34992200-9</t>
  </si>
  <si>
    <t>CESTOVNI ZNAKOVI</t>
  </si>
  <si>
    <t>25/0000011</t>
  </si>
  <si>
    <t>DRUGI RAZNI GRAĐEVINSKI MATERIJAL</t>
  </si>
  <si>
    <t>07.05.2025.</t>
  </si>
  <si>
    <t>MAXICON d.o.o.68880298575</t>
  </si>
  <si>
    <t>90713000-8</t>
  </si>
  <si>
    <t>USLUGE SAVJETOVANJA O PITANJIMA OKOLIŠA</t>
  </si>
  <si>
    <t>25/0000184</t>
  </si>
  <si>
    <t>30.01.2025.</t>
  </si>
  <si>
    <t>25/0000066</t>
  </si>
  <si>
    <t>25/0000088</t>
  </si>
  <si>
    <t>16.12.2025.</t>
  </si>
  <si>
    <t>KOMOP d.o.o. 34604587904</t>
  </si>
  <si>
    <t>25/0000445</t>
  </si>
  <si>
    <t>FORCH d.o.o. 74056056752</t>
  </si>
  <si>
    <t>25/0000149</t>
  </si>
  <si>
    <t>17.03.2025.</t>
  </si>
  <si>
    <t>25/0000119</t>
  </si>
  <si>
    <t>04.09.2025.</t>
  </si>
  <si>
    <t>25/0000308</t>
  </si>
  <si>
    <t>25/0000316</t>
  </si>
  <si>
    <t>12.12.2025.</t>
  </si>
  <si>
    <t>URED OVLAŠTENOG INŽENJERA GARĐ.DINKO HREHOROVIĆ</t>
  </si>
  <si>
    <t>71247000-1</t>
  </si>
  <si>
    <t>NADZOR GRAĐEVINSKIH RADOVA</t>
  </si>
  <si>
    <t>25/0000434</t>
  </si>
  <si>
    <t>26.05.2025.</t>
  </si>
  <si>
    <t>25/0000204,315</t>
  </si>
  <si>
    <t>02.04.2025.</t>
  </si>
  <si>
    <t>25/0000219,353</t>
  </si>
  <si>
    <t>ADRIA IN d.o.o. 80931831926</t>
  </si>
  <si>
    <t>25/0000026</t>
  </si>
  <si>
    <t>13.01.2025.</t>
  </si>
  <si>
    <t>FRERES obrt 94628021549</t>
  </si>
  <si>
    <t>25/0000025</t>
  </si>
  <si>
    <t>16810000-6</t>
  </si>
  <si>
    <t>DIJELOVI POLJOPRIVREDNIH STROJEVA</t>
  </si>
  <si>
    <t>25/0000139</t>
  </si>
  <si>
    <t>2025.</t>
  </si>
  <si>
    <t>25/0000151,109,132,160,221,166,242,323</t>
  </si>
  <si>
    <t>01.09.2025.</t>
  </si>
  <si>
    <t>25/0000294</t>
  </si>
  <si>
    <t>21.01.2025.</t>
  </si>
  <si>
    <t>SPOJ d.o.o. 57772200387</t>
  </si>
  <si>
    <t>44172000-6</t>
  </si>
  <si>
    <t>LIMOVI</t>
  </si>
  <si>
    <t>25/0000051</t>
  </si>
  <si>
    <t>25/0000043</t>
  </si>
  <si>
    <t>BERNER d.o.o. 66471923099</t>
  </si>
  <si>
    <t>18830000-6</t>
  </si>
  <si>
    <t>ZAŠTITNA OBUĆA</t>
  </si>
  <si>
    <t>25/0000034</t>
  </si>
  <si>
    <t>06.02.2025.</t>
  </si>
  <si>
    <t>REKLAMAMEDIA d.o.o. 12677729513</t>
  </si>
  <si>
    <t>DRUGI TISKANI UREDSKI MATERIJAL,KARTONSKI REGISTRATORI, UVEZCI, OBRASCI</t>
  </si>
  <si>
    <t>25/0000077</t>
  </si>
  <si>
    <t>04.01.2025.</t>
  </si>
  <si>
    <t>JALE obrt 43804460662</t>
  </si>
  <si>
    <t>24/0000025</t>
  </si>
  <si>
    <t>KARLIĆ d.o.o. 16154558787</t>
  </si>
  <si>
    <t>03100000-2</t>
  </si>
  <si>
    <t>POLJOPRIVREDNI I HORTIKULTURNI PROIZVODI</t>
  </si>
  <si>
    <t>25/0000032</t>
  </si>
  <si>
    <t>24440000-0</t>
  </si>
  <si>
    <t>RAZNA GNOJIVA</t>
  </si>
  <si>
    <t>44512000-0</t>
  </si>
  <si>
    <t>RUČNI ALATI ZA POTREBE RADNIH JEDINICA</t>
  </si>
  <si>
    <t>25/0000030</t>
  </si>
  <si>
    <t>09.01.2025.</t>
  </si>
  <si>
    <t>VELEKEM d.d. 62347407589</t>
  </si>
  <si>
    <t>24/0000018</t>
  </si>
  <si>
    <t>SPEKTAR s.t.r. 20537224592</t>
  </si>
  <si>
    <t>25/0000016</t>
  </si>
  <si>
    <t>34928000-8</t>
  </si>
  <si>
    <t>PROMETNA OPREMA</t>
  </si>
  <si>
    <t>WALDRA COMMERCE d.o.o. 03539241622</t>
  </si>
  <si>
    <t>25/0000008</t>
  </si>
  <si>
    <t>25/0000004</t>
  </si>
  <si>
    <t>21.08.2025.</t>
  </si>
  <si>
    <t>KOPITARNA d.o.o. 25843074154</t>
  </si>
  <si>
    <t>25/0000288</t>
  </si>
  <si>
    <t>24.01.2025.</t>
  </si>
  <si>
    <t>EUROKOD PISAČIĆ d.o.o.83291048420</t>
  </si>
  <si>
    <t>30100000-0</t>
  </si>
  <si>
    <t>UREDSKI STROJEVI,OPREMA I POTREPŠTINE, OSIM RAČUNALA,PISAČA I NAMJEŠTAJA</t>
  </si>
  <si>
    <t>25/0000060</t>
  </si>
  <si>
    <t>IGK PROJEKT d.o.o. 55141736478</t>
  </si>
  <si>
    <t>25/0000058</t>
  </si>
  <si>
    <t>17.01.2025.</t>
  </si>
  <si>
    <t>25/0000038</t>
  </si>
  <si>
    <t>WURTH d.o.o. 52641439848</t>
  </si>
  <si>
    <t>25/0000018</t>
  </si>
  <si>
    <t>25/0000010</t>
  </si>
  <si>
    <t>VULKAN ĐIKIĆ OBRT 44166589990</t>
  </si>
  <si>
    <t>25/0000014</t>
  </si>
  <si>
    <t>34351000-2</t>
  </si>
  <si>
    <t>GUME ZA LAKA OPTEREĆENJA (LAKA I TEŠKA VOZILA)</t>
  </si>
  <si>
    <t>25/0000015</t>
  </si>
  <si>
    <t>25/0000005</t>
  </si>
  <si>
    <t>34351100-3</t>
  </si>
  <si>
    <t>GUME ZA AUTOMOBILE</t>
  </si>
  <si>
    <t>43830000-0</t>
  </si>
  <si>
    <t>ELEKTRIČNI ALATI</t>
  </si>
  <si>
    <t>RČ.BR.</t>
  </si>
  <si>
    <t>s PDV-om</t>
  </si>
  <si>
    <t>iz EOJN RH</t>
  </si>
  <si>
    <t>Ukupan iznos u EUR</t>
  </si>
  <si>
    <t>REGISTAR UGOVORA 2025.</t>
  </si>
  <si>
    <t>KLASA: 404-01/25-01/2
URBROJ: 2121-29-99-25-5
Broj: 292/5-2025</t>
  </si>
  <si>
    <t xml:space="preserve">12. svibnja 2025. </t>
  </si>
  <si>
    <t>90 DANA</t>
  </si>
  <si>
    <t>KLASA: 404-01/25-01/3
URBROJ: 2121-29-99-25-5
Broj: 315/5-2025</t>
  </si>
  <si>
    <t>KLASA: 404-01/24-01/4 URBROJ: 2121-29-99-24-11 Broj: 713/11-2024</t>
  </si>
  <si>
    <t xml:space="preserve">28. siječnja 2025. </t>
  </si>
  <si>
    <t>KLASA: 404-01/25-01/1 URBROJ: 2121-29-99-25-7 Broj: 179/6-2025</t>
  </si>
  <si>
    <t>AKROPOLA d.o.o. 81341137139</t>
  </si>
  <si>
    <t>26. ožujka 2025.</t>
  </si>
  <si>
    <t>Izvođenje radova na uređenju mjesnog groblja u Budrovcima – 2. faza</t>
  </si>
  <si>
    <t>Izgradnja pješačkih staza na gradskom groblju u Đakovu – polje L1-1</t>
  </si>
  <si>
    <t>Izgradnja pješačkih staza na Gradskom groblju u Đakovu, polje L2-4 – desno od staze</t>
  </si>
  <si>
    <t>Radovi na izgradnji grobnica na gradskom groblju Đakovo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</si>
</sst>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&quot;.&quot;m&quot;.&quot;yyyy"/>
    <numFmt numFmtId="165" formatCode="_-* #,##0.00\ [$€-1]_-;\-* #,##0.00\ [$€-1]_-;_-* &quot;-&quot;??\ [$€-1]_-;_-@_-"/>
  </numFmts>
  <fonts count="10" x14ac:knownFonts="1">
    <font>
      <sz val="11"/>
      <color indexed="8"/>
      <name val="Aptos Narrow"/>
      <family val="2"/>
    </font>
    <font>
      <u/>
      <sz val="11"/>
      <color indexed="12"/>
      <name val="Aptos Narrow"/>
      <family val="2"/>
    </font>
    <font>
      <sz val="11"/>
      <color rgb="FF000000"/>
      <name val="Calibri"/>
      <family val="2"/>
      <charset val="238"/>
    </font>
    <font>
      <sz val="11"/>
      <color indexed="8"/>
      <name val="Aptos Display"/>
      <family val="2"/>
      <scheme val="major"/>
    </font>
    <font>
      <b/>
      <sz val="11"/>
      <color indexed="8"/>
      <name val="Aptos Display"/>
      <family val="2"/>
      <scheme val="major"/>
    </font>
    <font>
      <sz val="11"/>
      <color rgb="FF70AD47"/>
      <name val="Aptos Display"/>
      <family val="2"/>
      <scheme val="major"/>
    </font>
    <font>
      <sz val="11"/>
      <color rgb="FF000000"/>
      <name val="Aptos Display"/>
      <family val="2"/>
      <scheme val="major"/>
    </font>
    <font>
      <sz val="11"/>
      <color rgb="FFFF0000"/>
      <name val="Aptos Display"/>
      <family val="2"/>
      <scheme val="major"/>
    </font>
    <font>
      <sz val="11"/>
      <color rgb="FF7030A0"/>
      <name val="Aptos Display"/>
      <family val="2"/>
      <scheme val="major"/>
    </font>
    <font>
      <sz val="11"/>
      <color rgb="FF4D93D9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2" fillId="0" borderId="0"/>
  </cellStyleXfs>
  <cellXfs count="42">
    <xf numFmtId="0" fontId="0" fillId="0" borderId="0" xfId="0"/>
    <xf numFmtId="22" fontId="0" fillId="0" borderId="0" xfId="0" applyNumberFormat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0" fontId="0" fillId="2" borderId="0" xfId="0" applyFill="1" applyAlignment="1">
      <alignment vertical="center" wrapText="1"/>
    </xf>
    <xf numFmtId="49" fontId="0" fillId="2" borderId="0" xfId="0" applyNumberFormat="1" applyFill="1" applyAlignment="1">
      <alignment vertical="center" wrapText="1"/>
    </xf>
    <xf numFmtId="14" fontId="0" fillId="2" borderId="0" xfId="0" applyNumberFormat="1" applyFill="1" applyAlignment="1">
      <alignment vertical="center" wrapText="1"/>
    </xf>
    <xf numFmtId="4" fontId="0" fillId="2" borderId="0" xfId="0" applyNumberFormat="1" applyFill="1" applyAlignment="1">
      <alignment vertical="center" wrapText="1"/>
    </xf>
    <xf numFmtId="0" fontId="1" fillId="0" borderId="0" xfId="1" applyAlignment="1"/>
    <xf numFmtId="0" fontId="3" fillId="0" borderId="0" xfId="0" applyFont="1"/>
    <xf numFmtId="0" fontId="3" fillId="0" borderId="8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5" fontId="3" fillId="0" borderId="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5" fillId="0" borderId="1" xfId="2" applyFont="1" applyBorder="1"/>
    <xf numFmtId="0" fontId="6" fillId="0" borderId="0" xfId="2" applyFont="1"/>
    <xf numFmtId="0" fontId="6" fillId="0" borderId="1" xfId="2" applyFont="1" applyBorder="1"/>
    <xf numFmtId="0" fontId="6" fillId="0" borderId="2" xfId="2" applyFont="1" applyBorder="1"/>
    <xf numFmtId="0" fontId="7" fillId="0" borderId="1" xfId="2" applyFont="1" applyBorder="1"/>
    <xf numFmtId="0" fontId="6" fillId="0" borderId="10" xfId="2" applyFont="1" applyBorder="1"/>
    <xf numFmtId="0" fontId="7" fillId="0" borderId="10" xfId="2" applyFont="1" applyBorder="1"/>
    <xf numFmtId="0" fontId="7" fillId="0" borderId="2" xfId="2" applyFont="1" applyBorder="1"/>
    <xf numFmtId="0" fontId="6" fillId="0" borderId="11" xfId="2" applyFont="1" applyBorder="1"/>
    <xf numFmtId="164" fontId="6" fillId="0" borderId="1" xfId="2" applyNumberFormat="1" applyFont="1" applyBorder="1"/>
    <xf numFmtId="0" fontId="6" fillId="0" borderId="12" xfId="2" applyFont="1" applyBorder="1"/>
    <xf numFmtId="0" fontId="7" fillId="0" borderId="12" xfId="2" applyFont="1" applyBorder="1"/>
    <xf numFmtId="0" fontId="6" fillId="0" borderId="14" xfId="2" applyFont="1" applyBorder="1"/>
    <xf numFmtId="3" fontId="6" fillId="0" borderId="1" xfId="2" applyNumberFormat="1" applyFont="1" applyBorder="1"/>
    <xf numFmtId="4" fontId="6" fillId="0" borderId="1" xfId="2" applyNumberFormat="1" applyFont="1" applyBorder="1"/>
    <xf numFmtId="164" fontId="6" fillId="0" borderId="1" xfId="2" applyNumberFormat="1" applyFont="1" applyBorder="1" applyAlignment="1">
      <alignment horizontal="left"/>
    </xf>
    <xf numFmtId="0" fontId="8" fillId="0" borderId="1" xfId="2" applyFont="1" applyBorder="1"/>
    <xf numFmtId="0" fontId="8" fillId="0" borderId="10" xfId="2" applyFont="1" applyBorder="1"/>
    <xf numFmtId="0" fontId="9" fillId="0" borderId="1" xfId="2" applyFont="1" applyBorder="1"/>
    <xf numFmtId="0" fontId="7" fillId="0" borderId="13" xfId="2" applyFont="1" applyBorder="1"/>
    <xf numFmtId="164" fontId="6" fillId="0" borderId="2" xfId="2" applyNumberFormat="1" applyFont="1" applyBorder="1" applyAlignment="1">
      <alignment horizontal="left"/>
    </xf>
    <xf numFmtId="4" fontId="6" fillId="0" borderId="2" xfId="2" applyNumberFormat="1" applyFont="1" applyBorder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3">
    <cellStyle name="Hiperveza" xfId="1" builtinId="8"/>
    <cellStyle name="Normalno" xfId="0" builtinId="0"/>
    <cellStyle name="Normalno 2" xfId="2" xr:uid="{149F4BB3-387A-4F57-B846-63CF94B54A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ojn.hr/tender-eo/48800" TargetMode="External"/><Relationship Id="rId13" Type="http://schemas.openxmlformats.org/officeDocument/2006/relationships/hyperlink" Target="https://eojn.hr/tender-eo/43780" TargetMode="External"/><Relationship Id="rId18" Type="http://schemas.openxmlformats.org/officeDocument/2006/relationships/hyperlink" Target="https://eojn.hr/contract-eo/453918" TargetMode="External"/><Relationship Id="rId3" Type="http://schemas.openxmlformats.org/officeDocument/2006/relationships/hyperlink" Target="https://eojn.hr/contract-eo/746491" TargetMode="External"/><Relationship Id="rId21" Type="http://schemas.openxmlformats.org/officeDocument/2006/relationships/hyperlink" Target="https://eojn.hr/tender-eo/33855" TargetMode="External"/><Relationship Id="rId7" Type="http://schemas.openxmlformats.org/officeDocument/2006/relationships/hyperlink" Target="https://eojn.hr/contract-eo/604979" TargetMode="External"/><Relationship Id="rId12" Type="http://schemas.openxmlformats.org/officeDocument/2006/relationships/hyperlink" Target="https://eojn.hr/contract-eo/477046" TargetMode="External"/><Relationship Id="rId17" Type="http://schemas.openxmlformats.org/officeDocument/2006/relationships/hyperlink" Target="https://eojn.hr/tender-eo/43780" TargetMode="External"/><Relationship Id="rId2" Type="http://schemas.openxmlformats.org/officeDocument/2006/relationships/hyperlink" Target="https://eojn.hr/tender-eo/62898" TargetMode="External"/><Relationship Id="rId16" Type="http://schemas.openxmlformats.org/officeDocument/2006/relationships/hyperlink" Target="https://eojn.hr/contract-eo/477039" TargetMode="External"/><Relationship Id="rId20" Type="http://schemas.openxmlformats.org/officeDocument/2006/relationships/hyperlink" Target="https://eojn.hr/contract-eo/453900" TargetMode="External"/><Relationship Id="rId1" Type="http://schemas.openxmlformats.org/officeDocument/2006/relationships/hyperlink" Target="https://eojn.hr/contract-eo/746572" TargetMode="External"/><Relationship Id="rId6" Type="http://schemas.openxmlformats.org/officeDocument/2006/relationships/hyperlink" Target="https://eojn.hr/tender-eo/62039" TargetMode="External"/><Relationship Id="rId11" Type="http://schemas.openxmlformats.org/officeDocument/2006/relationships/hyperlink" Target="https://eojn.hr/tender-eo/46053" TargetMode="External"/><Relationship Id="rId5" Type="http://schemas.openxmlformats.org/officeDocument/2006/relationships/hyperlink" Target="https://eojn.hr/contract-eo/746477" TargetMode="External"/><Relationship Id="rId15" Type="http://schemas.openxmlformats.org/officeDocument/2006/relationships/hyperlink" Target="https://eojn.hr/tender-eo/43780" TargetMode="External"/><Relationship Id="rId10" Type="http://schemas.openxmlformats.org/officeDocument/2006/relationships/hyperlink" Target="https://eojn.hr/contract-eo/524091" TargetMode="External"/><Relationship Id="rId19" Type="http://schemas.openxmlformats.org/officeDocument/2006/relationships/hyperlink" Target="https://eojn.hr/tender-eo/33855" TargetMode="External"/><Relationship Id="rId4" Type="http://schemas.openxmlformats.org/officeDocument/2006/relationships/hyperlink" Target="https://eojn.hr/tender-eo/62039" TargetMode="External"/><Relationship Id="rId9" Type="http://schemas.openxmlformats.org/officeDocument/2006/relationships/hyperlink" Target="https://eojn.hr/contract-eo/591769" TargetMode="External"/><Relationship Id="rId14" Type="http://schemas.openxmlformats.org/officeDocument/2006/relationships/hyperlink" Target="https://eojn.hr/contract-eo/477041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79340-A08E-4790-AE49-EA1AD968F319}">
  <dimension ref="A1:BI282"/>
  <sheetViews>
    <sheetView tabSelected="1" topLeftCell="H1" zoomScale="80" zoomScaleNormal="80" workbookViewId="0">
      <selection activeCell="G5" sqref="G5"/>
    </sheetView>
  </sheetViews>
  <sheetFormatPr defaultRowHeight="15" x14ac:dyDescent="0.25"/>
  <cols>
    <col min="1" max="1" width="35.140625" customWidth="1"/>
    <col min="2" max="2" width="32.140625" customWidth="1"/>
    <col min="3" max="3" width="33" customWidth="1"/>
    <col min="4" max="4" width="17.140625" style="2" customWidth="1"/>
    <col min="5" max="5" width="15.42578125" style="2" customWidth="1"/>
    <col min="6" max="6" width="12.140625" style="2" customWidth="1"/>
    <col min="7" max="7" width="66.28515625" style="2" customWidth="1"/>
    <col min="8" max="8" width="40.140625" style="2" customWidth="1"/>
    <col min="9" max="9" width="18.140625" style="2" customWidth="1"/>
    <col min="10" max="10" width="12.42578125" style="2" customWidth="1"/>
    <col min="11" max="11" width="66.140625" style="2" customWidth="1"/>
    <col min="12" max="12" width="19.140625" style="2" customWidth="1"/>
    <col min="13" max="13" width="11" style="2" customWidth="1"/>
    <col min="14" max="14" width="66.28515625" style="2" customWidth="1"/>
    <col min="15" max="15" width="30.42578125" customWidth="1"/>
    <col min="16" max="16" width="16.7109375" customWidth="1"/>
    <col min="17" max="17" width="17" style="3" customWidth="1"/>
    <col min="18" max="18" width="11.140625" customWidth="1"/>
    <col min="19" max="19" width="30.140625" bestFit="1" customWidth="1"/>
    <col min="20" max="20" width="16.140625" customWidth="1"/>
    <col min="21" max="21" width="11.7109375" style="4" customWidth="1"/>
    <col min="22" max="22" width="10.85546875" style="4" bestFit="1" customWidth="1"/>
    <col min="23" max="23" width="11.140625" style="4" customWidth="1"/>
    <col min="24" max="24" width="13.7109375" style="4" customWidth="1"/>
    <col min="25" max="25" width="11.7109375" style="4" customWidth="1"/>
    <col min="26" max="26" width="17.42578125" style="4" customWidth="1"/>
    <col min="27" max="27" width="16.5703125" style="4" customWidth="1"/>
    <col min="28" max="28" width="15.5703125" style="4" customWidth="1"/>
    <col min="29" max="29" width="10.5703125" style="3" customWidth="1"/>
    <col min="30" max="30" width="15.42578125" style="4" customWidth="1"/>
    <col min="31" max="31" width="16" style="4" customWidth="1"/>
    <col min="32" max="32" width="12.28515625" customWidth="1"/>
    <col min="34" max="34" width="27.140625" bestFit="1" customWidth="1"/>
  </cols>
  <sheetData>
    <row r="1" spans="1:61" ht="45" x14ac:dyDescent="0.25">
      <c r="A1" s="5" t="s">
        <v>22</v>
      </c>
      <c r="B1" s="5" t="s">
        <v>23</v>
      </c>
      <c r="C1" s="5" t="s">
        <v>31</v>
      </c>
      <c r="D1" s="6" t="s">
        <v>3</v>
      </c>
      <c r="E1" s="6" t="s">
        <v>4</v>
      </c>
      <c r="F1" s="6" t="s">
        <v>5</v>
      </c>
      <c r="G1" s="6" t="s">
        <v>2</v>
      </c>
      <c r="H1" s="6" t="s">
        <v>118</v>
      </c>
      <c r="I1" s="6" t="s">
        <v>0</v>
      </c>
      <c r="J1" s="6" t="s">
        <v>6</v>
      </c>
      <c r="K1" s="6" t="s">
        <v>21</v>
      </c>
      <c r="L1" s="6" t="s">
        <v>17</v>
      </c>
      <c r="M1" s="6" t="s">
        <v>30</v>
      </c>
      <c r="N1" s="6" t="s">
        <v>16</v>
      </c>
      <c r="O1" s="6" t="s">
        <v>15</v>
      </c>
      <c r="P1" s="6" t="s">
        <v>14</v>
      </c>
      <c r="Q1" s="6" t="s">
        <v>7</v>
      </c>
      <c r="R1" s="7" t="s">
        <v>8</v>
      </c>
      <c r="S1" s="6" t="s">
        <v>9</v>
      </c>
      <c r="T1" s="6" t="s">
        <v>26</v>
      </c>
      <c r="U1" s="6" t="s">
        <v>27</v>
      </c>
      <c r="V1" s="8" t="s">
        <v>10</v>
      </c>
      <c r="W1" s="8" t="s">
        <v>11</v>
      </c>
      <c r="X1" s="8" t="s">
        <v>18</v>
      </c>
      <c r="Y1" s="8" t="s">
        <v>25</v>
      </c>
      <c r="Z1" s="8" t="s">
        <v>24</v>
      </c>
      <c r="AA1" s="8" t="s">
        <v>19</v>
      </c>
      <c r="AB1" s="8" t="s">
        <v>20</v>
      </c>
      <c r="AC1" s="8" t="s">
        <v>29</v>
      </c>
      <c r="AD1" s="7" t="s">
        <v>12</v>
      </c>
      <c r="AE1" s="8" t="s">
        <v>13</v>
      </c>
      <c r="AF1" s="8" t="s">
        <v>28</v>
      </c>
      <c r="AG1" s="6" t="s">
        <v>1</v>
      </c>
      <c r="AH1" s="6" t="s">
        <v>119</v>
      </c>
    </row>
    <row r="2" spans="1:61" x14ac:dyDescent="0.25">
      <c r="A2" s="9" t="s">
        <v>120</v>
      </c>
      <c r="B2" s="9" t="s">
        <v>121</v>
      </c>
      <c r="D2" s="2" t="s">
        <v>32</v>
      </c>
      <c r="E2" s="2" t="s">
        <v>33</v>
      </c>
      <c r="F2" s="2" t="s">
        <v>122</v>
      </c>
      <c r="G2" s="2" t="s">
        <v>123</v>
      </c>
      <c r="H2" s="2" t="s">
        <v>124</v>
      </c>
      <c r="I2" s="2" t="s">
        <v>125</v>
      </c>
      <c r="J2" s="2" t="s">
        <v>34</v>
      </c>
      <c r="K2" s="2" t="s">
        <v>35</v>
      </c>
      <c r="L2" s="2" t="s">
        <v>126</v>
      </c>
      <c r="M2" s="2" t="s">
        <v>127</v>
      </c>
      <c r="O2" s="2" t="s">
        <v>123</v>
      </c>
      <c r="P2" t="s">
        <v>128</v>
      </c>
      <c r="Q2" t="s">
        <v>129</v>
      </c>
      <c r="R2" s="3">
        <v>46001</v>
      </c>
      <c r="S2" t="s">
        <v>130</v>
      </c>
      <c r="T2" t="s">
        <v>36</v>
      </c>
      <c r="U2" t="s">
        <v>36</v>
      </c>
      <c r="V2" s="4">
        <v>279180.18</v>
      </c>
      <c r="W2" s="4">
        <v>69795.039999999994</v>
      </c>
      <c r="X2" s="4">
        <v>348975.22</v>
      </c>
      <c r="Y2" s="4">
        <v>0</v>
      </c>
      <c r="Z2" s="4">
        <v>0</v>
      </c>
      <c r="AA2" s="4">
        <v>279180.18</v>
      </c>
      <c r="AB2" s="4">
        <v>348975.22</v>
      </c>
      <c r="AC2" s="4" t="s">
        <v>37</v>
      </c>
      <c r="AD2" s="3"/>
      <c r="AF2" s="4"/>
      <c r="AH2" t="s">
        <v>22</v>
      </c>
      <c r="BC2" s="1" t="s">
        <v>36</v>
      </c>
      <c r="BD2" s="1" t="s">
        <v>36</v>
      </c>
      <c r="BI2" s="1" t="s">
        <v>36</v>
      </c>
    </row>
    <row r="3" spans="1:61" x14ac:dyDescent="0.25">
      <c r="A3" s="9" t="s">
        <v>131</v>
      </c>
      <c r="B3" s="9" t="s">
        <v>132</v>
      </c>
      <c r="D3" s="2" t="s">
        <v>32</v>
      </c>
      <c r="E3" s="2" t="s">
        <v>33</v>
      </c>
      <c r="F3" s="2" t="s">
        <v>133</v>
      </c>
      <c r="G3" s="2" t="s">
        <v>134</v>
      </c>
      <c r="H3" s="2" t="s">
        <v>135</v>
      </c>
      <c r="I3" s="2" t="s">
        <v>136</v>
      </c>
      <c r="J3" s="2" t="s">
        <v>34</v>
      </c>
      <c r="K3" s="2" t="s">
        <v>35</v>
      </c>
      <c r="L3" s="2" t="s">
        <v>137</v>
      </c>
      <c r="M3" s="2" t="s">
        <v>138</v>
      </c>
      <c r="N3" s="2">
        <v>2</v>
      </c>
      <c r="O3" s="2" t="s">
        <v>139</v>
      </c>
      <c r="P3" t="s">
        <v>140</v>
      </c>
      <c r="Q3" t="s">
        <v>141</v>
      </c>
      <c r="R3" s="3">
        <v>46008</v>
      </c>
      <c r="S3" t="s">
        <v>142</v>
      </c>
      <c r="T3" t="s">
        <v>36</v>
      </c>
      <c r="U3" t="s">
        <v>36</v>
      </c>
      <c r="V3" s="4">
        <v>279000</v>
      </c>
      <c r="W3" s="4">
        <v>69750</v>
      </c>
      <c r="X3" s="4">
        <v>348750</v>
      </c>
      <c r="Y3" s="4">
        <v>0</v>
      </c>
      <c r="Z3" s="4">
        <v>0</v>
      </c>
      <c r="AA3" s="4">
        <v>279000</v>
      </c>
      <c r="AB3" s="4">
        <v>348750</v>
      </c>
      <c r="AC3" s="4" t="s">
        <v>37</v>
      </c>
      <c r="AD3" s="3"/>
      <c r="AF3" s="4"/>
      <c r="AH3" t="s">
        <v>22</v>
      </c>
      <c r="BC3" s="1" t="s">
        <v>36</v>
      </c>
      <c r="BD3" s="1" t="s">
        <v>36</v>
      </c>
      <c r="BI3" s="1" t="s">
        <v>36</v>
      </c>
    </row>
    <row r="4" spans="1:61" x14ac:dyDescent="0.25">
      <c r="A4" s="9" t="s">
        <v>143</v>
      </c>
      <c r="B4" s="9" t="s">
        <v>132</v>
      </c>
      <c r="D4" s="2" t="s">
        <v>32</v>
      </c>
      <c r="E4" s="2" t="s">
        <v>33</v>
      </c>
      <c r="F4" s="2" t="s">
        <v>133</v>
      </c>
      <c r="G4" s="2" t="s">
        <v>134</v>
      </c>
      <c r="H4" s="2" t="s">
        <v>135</v>
      </c>
      <c r="I4" s="2" t="s">
        <v>136</v>
      </c>
      <c r="J4" s="2" t="s">
        <v>34</v>
      </c>
      <c r="K4" s="2" t="s">
        <v>35</v>
      </c>
      <c r="L4" s="2" t="s">
        <v>144</v>
      </c>
      <c r="M4" s="2" t="s">
        <v>138</v>
      </c>
      <c r="N4" s="2">
        <v>1</v>
      </c>
      <c r="O4" s="2" t="s">
        <v>145</v>
      </c>
      <c r="P4" t="s">
        <v>146</v>
      </c>
      <c r="Q4" t="s">
        <v>147</v>
      </c>
      <c r="R4" s="3">
        <v>46008</v>
      </c>
      <c r="S4" t="s">
        <v>142</v>
      </c>
      <c r="T4" t="s">
        <v>36</v>
      </c>
      <c r="U4" t="s">
        <v>36</v>
      </c>
      <c r="V4" s="4">
        <v>259500</v>
      </c>
      <c r="W4" s="4">
        <v>64875</v>
      </c>
      <c r="X4" s="4">
        <v>324375</v>
      </c>
      <c r="Y4" s="4">
        <v>0</v>
      </c>
      <c r="Z4" s="4">
        <v>0</v>
      </c>
      <c r="AA4" s="4">
        <v>259500</v>
      </c>
      <c r="AB4" s="4">
        <v>324375</v>
      </c>
      <c r="AC4" s="4" t="s">
        <v>37</v>
      </c>
      <c r="AD4" s="3"/>
      <c r="AF4" s="4"/>
      <c r="AH4" t="s">
        <v>22</v>
      </c>
      <c r="BC4" s="1" t="s">
        <v>36</v>
      </c>
      <c r="BD4" s="1" t="s">
        <v>36</v>
      </c>
      <c r="BI4" s="1" t="s">
        <v>36</v>
      </c>
    </row>
    <row r="5" spans="1:61" x14ac:dyDescent="0.25">
      <c r="A5" s="9" t="s">
        <v>148</v>
      </c>
      <c r="B5" s="9" t="s">
        <v>149</v>
      </c>
      <c r="C5" s="9" t="s">
        <v>150</v>
      </c>
      <c r="D5" s="2" t="s">
        <v>32</v>
      </c>
      <c r="E5" s="2" t="s">
        <v>33</v>
      </c>
      <c r="F5" s="2" t="s">
        <v>151</v>
      </c>
      <c r="G5" s="2" t="s">
        <v>152</v>
      </c>
      <c r="H5" s="2" t="s">
        <v>135</v>
      </c>
      <c r="I5" s="2" t="s">
        <v>153</v>
      </c>
      <c r="J5" s="2" t="s">
        <v>34</v>
      </c>
      <c r="K5" s="2" t="s">
        <v>35</v>
      </c>
      <c r="L5" s="2" t="s">
        <v>154</v>
      </c>
      <c r="M5" s="2" t="s">
        <v>155</v>
      </c>
      <c r="O5" s="2" t="s">
        <v>152</v>
      </c>
      <c r="P5" t="s">
        <v>156</v>
      </c>
      <c r="Q5" t="s">
        <v>157</v>
      </c>
      <c r="R5" s="3">
        <v>45917</v>
      </c>
      <c r="S5" t="s">
        <v>158</v>
      </c>
      <c r="T5" t="s">
        <v>36</v>
      </c>
      <c r="U5" t="s">
        <v>36</v>
      </c>
      <c r="V5" s="4">
        <v>24264.23</v>
      </c>
      <c r="W5" s="4">
        <v>3154.35</v>
      </c>
      <c r="X5" s="4">
        <v>27418.58</v>
      </c>
      <c r="Y5" s="4">
        <v>0</v>
      </c>
      <c r="Z5" s="4">
        <v>0</v>
      </c>
      <c r="AA5" s="4">
        <v>24264.23</v>
      </c>
      <c r="AB5" s="4">
        <v>27418.58</v>
      </c>
      <c r="AC5" s="4" t="s">
        <v>37</v>
      </c>
      <c r="AD5" s="3"/>
      <c r="AF5" s="4"/>
      <c r="AH5" t="s">
        <v>22</v>
      </c>
      <c r="BC5" s="1" t="s">
        <v>36</v>
      </c>
      <c r="BD5" s="1" t="s">
        <v>36</v>
      </c>
      <c r="BI5" s="1" t="s">
        <v>36</v>
      </c>
    </row>
    <row r="6" spans="1:61" x14ac:dyDescent="0.25">
      <c r="A6" s="9" t="s">
        <v>159</v>
      </c>
      <c r="B6" s="9" t="s">
        <v>160</v>
      </c>
      <c r="D6" s="2" t="s">
        <v>32</v>
      </c>
      <c r="E6" s="2" t="s">
        <v>33</v>
      </c>
      <c r="F6" s="2" t="s">
        <v>161</v>
      </c>
      <c r="G6" s="2" t="s">
        <v>162</v>
      </c>
      <c r="H6" s="2" t="s">
        <v>163</v>
      </c>
      <c r="I6" s="2" t="s">
        <v>38</v>
      </c>
      <c r="J6" s="2" t="s">
        <v>34</v>
      </c>
      <c r="K6" s="2" t="s">
        <v>35</v>
      </c>
      <c r="L6" s="2" t="s">
        <v>164</v>
      </c>
      <c r="M6" s="2" t="s">
        <v>165</v>
      </c>
      <c r="O6" s="2" t="s">
        <v>162</v>
      </c>
      <c r="P6" t="s">
        <v>39</v>
      </c>
      <c r="Q6" t="s">
        <v>40</v>
      </c>
      <c r="R6" s="3">
        <v>45821</v>
      </c>
      <c r="S6" t="s">
        <v>41</v>
      </c>
      <c r="T6" t="s">
        <v>36</v>
      </c>
      <c r="U6" t="s">
        <v>36</v>
      </c>
      <c r="V6" s="4">
        <v>65000</v>
      </c>
      <c r="W6" s="4">
        <v>16250</v>
      </c>
      <c r="X6" s="4">
        <v>81250</v>
      </c>
      <c r="Y6" s="4">
        <v>0</v>
      </c>
      <c r="Z6" s="4">
        <v>0</v>
      </c>
      <c r="AA6" s="4">
        <v>65000</v>
      </c>
      <c r="AB6" s="4">
        <v>81250</v>
      </c>
      <c r="AC6" s="4" t="s">
        <v>37</v>
      </c>
      <c r="AD6" s="3"/>
      <c r="AF6" s="4"/>
      <c r="AH6" t="s">
        <v>22</v>
      </c>
      <c r="BC6" s="1" t="s">
        <v>36</v>
      </c>
      <c r="BD6" s="1" t="s">
        <v>36</v>
      </c>
      <c r="BI6" s="1" t="s">
        <v>36</v>
      </c>
    </row>
    <row r="7" spans="1:61" x14ac:dyDescent="0.25">
      <c r="A7" s="9" t="s">
        <v>166</v>
      </c>
      <c r="B7" s="9" t="s">
        <v>167</v>
      </c>
      <c r="D7" s="2" t="s">
        <v>32</v>
      </c>
      <c r="E7" s="2" t="s">
        <v>33</v>
      </c>
      <c r="F7" s="2" t="s">
        <v>161</v>
      </c>
      <c r="G7" s="2" t="s">
        <v>162</v>
      </c>
      <c r="H7" s="2" t="s">
        <v>163</v>
      </c>
      <c r="I7" s="2" t="s">
        <v>38</v>
      </c>
      <c r="J7" s="2" t="s">
        <v>34</v>
      </c>
      <c r="K7" s="2" t="s">
        <v>35</v>
      </c>
      <c r="L7" s="2" t="s">
        <v>168</v>
      </c>
      <c r="M7" s="2" t="s">
        <v>169</v>
      </c>
      <c r="N7" s="2">
        <v>4</v>
      </c>
      <c r="O7" s="2" t="s">
        <v>170</v>
      </c>
      <c r="P7" t="s">
        <v>42</v>
      </c>
      <c r="Q7" t="s">
        <v>43</v>
      </c>
      <c r="R7" s="3">
        <v>45784</v>
      </c>
      <c r="S7" t="s">
        <v>41</v>
      </c>
      <c r="T7" t="s">
        <v>36</v>
      </c>
      <c r="U7" t="s">
        <v>36</v>
      </c>
      <c r="V7" s="4">
        <v>50000</v>
      </c>
      <c r="W7" s="4">
        <v>12500</v>
      </c>
      <c r="X7" s="4">
        <v>62500</v>
      </c>
      <c r="Y7" s="4">
        <v>0</v>
      </c>
      <c r="Z7" s="4">
        <v>0</v>
      </c>
      <c r="AA7" s="4">
        <v>50000</v>
      </c>
      <c r="AB7" s="4">
        <v>62500</v>
      </c>
      <c r="AC7" s="4" t="s">
        <v>37</v>
      </c>
      <c r="AD7" s="3"/>
      <c r="AF7" s="4"/>
      <c r="AH7" t="s">
        <v>22</v>
      </c>
      <c r="BC7" s="1" t="s">
        <v>36</v>
      </c>
      <c r="BD7" s="1" t="s">
        <v>36</v>
      </c>
      <c r="BI7" s="1" t="s">
        <v>36</v>
      </c>
    </row>
    <row r="8" spans="1:61" x14ac:dyDescent="0.25">
      <c r="A8" s="9" t="s">
        <v>171</v>
      </c>
      <c r="B8" s="9" t="s">
        <v>167</v>
      </c>
      <c r="D8" s="2" t="s">
        <v>32</v>
      </c>
      <c r="E8" s="2" t="s">
        <v>33</v>
      </c>
      <c r="F8" s="2" t="s">
        <v>161</v>
      </c>
      <c r="G8" s="2" t="s">
        <v>162</v>
      </c>
      <c r="H8" s="2" t="s">
        <v>163</v>
      </c>
      <c r="I8" s="2" t="s">
        <v>38</v>
      </c>
      <c r="J8" s="2" t="s">
        <v>34</v>
      </c>
      <c r="K8" s="2" t="s">
        <v>35</v>
      </c>
      <c r="L8" s="2" t="s">
        <v>172</v>
      </c>
      <c r="M8" s="2" t="s">
        <v>169</v>
      </c>
      <c r="N8" s="2">
        <v>3</v>
      </c>
      <c r="O8" s="2" t="s">
        <v>173</v>
      </c>
      <c r="P8" t="s">
        <v>42</v>
      </c>
      <c r="Q8" t="s">
        <v>43</v>
      </c>
      <c r="R8" s="3">
        <v>45784</v>
      </c>
      <c r="S8" t="s">
        <v>41</v>
      </c>
      <c r="T8" t="s">
        <v>36</v>
      </c>
      <c r="U8" t="s">
        <v>36</v>
      </c>
      <c r="V8" s="4">
        <v>5400</v>
      </c>
      <c r="W8" s="4">
        <v>1350</v>
      </c>
      <c r="X8" s="4">
        <v>6750</v>
      </c>
      <c r="Y8" s="4">
        <v>0</v>
      </c>
      <c r="Z8" s="4">
        <v>0</v>
      </c>
      <c r="AA8" s="4">
        <v>5400</v>
      </c>
      <c r="AB8" s="4">
        <v>6750</v>
      </c>
      <c r="AC8" s="4" t="s">
        <v>37</v>
      </c>
      <c r="AD8" s="3"/>
      <c r="AF8" s="4"/>
      <c r="AH8" t="s">
        <v>22</v>
      </c>
      <c r="BC8" s="1" t="s">
        <v>36</v>
      </c>
      <c r="BD8" s="1" t="s">
        <v>36</v>
      </c>
      <c r="BI8" s="1" t="s">
        <v>36</v>
      </c>
    </row>
    <row r="9" spans="1:61" x14ac:dyDescent="0.25">
      <c r="A9" s="9" t="s">
        <v>174</v>
      </c>
      <c r="B9" s="9" t="s">
        <v>167</v>
      </c>
      <c r="D9" s="2" t="s">
        <v>32</v>
      </c>
      <c r="E9" s="2" t="s">
        <v>33</v>
      </c>
      <c r="F9" s="2" t="s">
        <v>161</v>
      </c>
      <c r="G9" s="2" t="s">
        <v>162</v>
      </c>
      <c r="H9" s="2" t="s">
        <v>163</v>
      </c>
      <c r="I9" s="2" t="s">
        <v>38</v>
      </c>
      <c r="J9" s="2" t="s">
        <v>34</v>
      </c>
      <c r="K9" s="2" t="s">
        <v>35</v>
      </c>
      <c r="L9" s="2" t="s">
        <v>175</v>
      </c>
      <c r="M9" s="2" t="s">
        <v>169</v>
      </c>
      <c r="N9" s="2">
        <v>2</v>
      </c>
      <c r="O9" s="2" t="s">
        <v>176</v>
      </c>
      <c r="P9" t="s">
        <v>42</v>
      </c>
      <c r="Q9" t="s">
        <v>43</v>
      </c>
      <c r="R9" s="3">
        <v>45784</v>
      </c>
      <c r="S9" t="s">
        <v>41</v>
      </c>
      <c r="T9" t="s">
        <v>36</v>
      </c>
      <c r="U9" t="s">
        <v>36</v>
      </c>
      <c r="V9" s="4">
        <v>16800</v>
      </c>
      <c r="W9" s="4">
        <v>4200</v>
      </c>
      <c r="X9" s="4">
        <v>21000</v>
      </c>
      <c r="Y9" s="4">
        <v>0</v>
      </c>
      <c r="Z9" s="4">
        <v>0</v>
      </c>
      <c r="AA9" s="4">
        <v>16800</v>
      </c>
      <c r="AB9" s="4">
        <v>21000</v>
      </c>
      <c r="AC9" s="4" t="s">
        <v>37</v>
      </c>
      <c r="AD9" s="3"/>
      <c r="AF9" s="4"/>
      <c r="AH9" t="s">
        <v>22</v>
      </c>
      <c r="BC9" s="1" t="s">
        <v>36</v>
      </c>
      <c r="BD9" s="1" t="s">
        <v>36</v>
      </c>
      <c r="BI9" s="1" t="s">
        <v>36</v>
      </c>
    </row>
    <row r="10" spans="1:61" x14ac:dyDescent="0.25">
      <c r="A10" s="9" t="s">
        <v>177</v>
      </c>
      <c r="B10" s="9" t="s">
        <v>178</v>
      </c>
      <c r="D10" s="2" t="s">
        <v>32</v>
      </c>
      <c r="E10" s="2" t="s">
        <v>33</v>
      </c>
      <c r="F10" s="2" t="s">
        <v>179</v>
      </c>
      <c r="G10" s="2" t="s">
        <v>180</v>
      </c>
      <c r="H10" s="2" t="s">
        <v>135</v>
      </c>
      <c r="I10" s="2" t="s">
        <v>181</v>
      </c>
      <c r="J10" s="2" t="s">
        <v>34</v>
      </c>
      <c r="K10" s="2" t="s">
        <v>35</v>
      </c>
      <c r="L10" s="2" t="s">
        <v>182</v>
      </c>
      <c r="M10" s="2" t="s">
        <v>183</v>
      </c>
      <c r="N10" s="2">
        <v>2</v>
      </c>
      <c r="O10" s="2" t="s">
        <v>184</v>
      </c>
      <c r="P10" t="s">
        <v>185</v>
      </c>
      <c r="Q10" t="s">
        <v>186</v>
      </c>
      <c r="R10" s="3">
        <v>45741</v>
      </c>
      <c r="S10" t="s">
        <v>187</v>
      </c>
      <c r="T10" t="s">
        <v>36</v>
      </c>
      <c r="U10" t="s">
        <v>36</v>
      </c>
      <c r="V10" s="4">
        <v>17460</v>
      </c>
      <c r="W10" s="4">
        <v>4365</v>
      </c>
      <c r="X10" s="4">
        <v>21825</v>
      </c>
      <c r="Y10" s="4">
        <v>0</v>
      </c>
      <c r="Z10" s="4">
        <v>0</v>
      </c>
      <c r="AA10" s="4">
        <v>17460</v>
      </c>
      <c r="AB10" s="4">
        <v>21825</v>
      </c>
      <c r="AC10" s="4" t="s">
        <v>37</v>
      </c>
      <c r="AD10" s="3"/>
      <c r="AF10" s="4"/>
      <c r="AH10" t="s">
        <v>22</v>
      </c>
      <c r="BD10" s="1" t="s">
        <v>36</v>
      </c>
      <c r="BI10" s="1" t="s">
        <v>36</v>
      </c>
    </row>
    <row r="11" spans="1:61" x14ac:dyDescent="0.25">
      <c r="A11" s="9" t="s">
        <v>188</v>
      </c>
      <c r="B11" s="9" t="s">
        <v>178</v>
      </c>
      <c r="D11" s="2" t="s">
        <v>32</v>
      </c>
      <c r="E11" s="2" t="s">
        <v>33</v>
      </c>
      <c r="F11" s="2" t="s">
        <v>179</v>
      </c>
      <c r="G11" s="2" t="s">
        <v>180</v>
      </c>
      <c r="H11" s="2" t="s">
        <v>135</v>
      </c>
      <c r="I11" s="2" t="s">
        <v>181</v>
      </c>
      <c r="J11" s="2" t="s">
        <v>34</v>
      </c>
      <c r="K11" s="2" t="s">
        <v>35</v>
      </c>
      <c r="L11" s="2" t="s">
        <v>189</v>
      </c>
      <c r="M11" s="2" t="s">
        <v>183</v>
      </c>
      <c r="N11" s="2">
        <v>1</v>
      </c>
      <c r="O11" s="2" t="s">
        <v>190</v>
      </c>
      <c r="P11" t="s">
        <v>185</v>
      </c>
      <c r="Q11" t="s">
        <v>186</v>
      </c>
      <c r="R11" s="3">
        <v>45741</v>
      </c>
      <c r="S11" t="s">
        <v>187</v>
      </c>
      <c r="T11" t="s">
        <v>36</v>
      </c>
      <c r="U11" t="s">
        <v>36</v>
      </c>
      <c r="V11" s="4">
        <v>231000</v>
      </c>
      <c r="W11" s="4">
        <v>57750</v>
      </c>
      <c r="X11" s="4">
        <v>288750</v>
      </c>
      <c r="Y11" s="4">
        <v>0</v>
      </c>
      <c r="Z11" s="4">
        <v>0</v>
      </c>
      <c r="AA11" s="4">
        <v>231000</v>
      </c>
      <c r="AB11" s="4">
        <v>288750</v>
      </c>
      <c r="AC11" s="4" t="s">
        <v>37</v>
      </c>
      <c r="AD11" s="3"/>
      <c r="AF11" s="4"/>
      <c r="AH11" t="s">
        <v>22</v>
      </c>
      <c r="BC11" s="1" t="s">
        <v>36</v>
      </c>
      <c r="BD11" s="1" t="s">
        <v>36</v>
      </c>
      <c r="BI11" s="1" t="s">
        <v>36</v>
      </c>
    </row>
    <row r="12" spans="1:61" x14ac:dyDescent="0.25">
      <c r="BC12" s="1" t="s">
        <v>36</v>
      </c>
      <c r="BH12" s="1" t="s">
        <v>36</v>
      </c>
    </row>
    <row r="13" spans="1:61" x14ac:dyDescent="0.25">
      <c r="BB13" s="1" t="s">
        <v>36</v>
      </c>
      <c r="BC13" s="1" t="s">
        <v>36</v>
      </c>
      <c r="BH13" s="1" t="s">
        <v>36</v>
      </c>
    </row>
    <row r="14" spans="1:61" x14ac:dyDescent="0.25">
      <c r="BB14" s="1" t="s">
        <v>36</v>
      </c>
      <c r="BC14" s="1" t="s">
        <v>36</v>
      </c>
      <c r="BH14" s="1" t="s">
        <v>36</v>
      </c>
    </row>
    <row r="15" spans="1:61" x14ac:dyDescent="0.25">
      <c r="BB15" s="1" t="s">
        <v>36</v>
      </c>
      <c r="BC15" s="1" t="s">
        <v>36</v>
      </c>
      <c r="BH15" s="1" t="s">
        <v>36</v>
      </c>
    </row>
    <row r="16" spans="1:61" x14ac:dyDescent="0.25">
      <c r="BB16" s="1" t="s">
        <v>36</v>
      </c>
      <c r="BC16" s="1" t="s">
        <v>36</v>
      </c>
      <c r="BH16" s="1" t="s">
        <v>36</v>
      </c>
    </row>
    <row r="17" spans="54:60" x14ac:dyDescent="0.25">
      <c r="BB17" s="1" t="s">
        <v>36</v>
      </c>
      <c r="BC17" s="1" t="s">
        <v>36</v>
      </c>
      <c r="BH17" s="1" t="s">
        <v>36</v>
      </c>
    </row>
    <row r="18" spans="54:60" x14ac:dyDescent="0.25">
      <c r="BB18" s="1" t="s">
        <v>36</v>
      </c>
      <c r="BC18" s="1" t="s">
        <v>36</v>
      </c>
      <c r="BH18" s="1" t="s">
        <v>36</v>
      </c>
    </row>
    <row r="19" spans="54:60" x14ac:dyDescent="0.25">
      <c r="BB19" s="1" t="s">
        <v>36</v>
      </c>
      <c r="BC19" s="1" t="s">
        <v>36</v>
      </c>
      <c r="BH19" s="1" t="s">
        <v>36</v>
      </c>
    </row>
    <row r="20" spans="54:60" x14ac:dyDescent="0.25">
      <c r="BB20" s="1" t="s">
        <v>36</v>
      </c>
      <c r="BC20" s="1" t="s">
        <v>36</v>
      </c>
      <c r="BH20" s="1" t="s">
        <v>36</v>
      </c>
    </row>
    <row r="21" spans="54:60" x14ac:dyDescent="0.25">
      <c r="BB21" s="1" t="s">
        <v>36</v>
      </c>
      <c r="BC21" s="1" t="s">
        <v>36</v>
      </c>
      <c r="BH21" s="1" t="s">
        <v>36</v>
      </c>
    </row>
    <row r="22" spans="54:60" x14ac:dyDescent="0.25">
      <c r="BB22" s="1" t="s">
        <v>36</v>
      </c>
      <c r="BC22" s="1" t="s">
        <v>36</v>
      </c>
      <c r="BH22" s="1" t="s">
        <v>36</v>
      </c>
    </row>
    <row r="23" spans="54:60" x14ac:dyDescent="0.25">
      <c r="BB23" s="1" t="s">
        <v>36</v>
      </c>
      <c r="BC23" s="1" t="s">
        <v>36</v>
      </c>
      <c r="BH23" s="1" t="s">
        <v>36</v>
      </c>
    </row>
    <row r="24" spans="54:60" x14ac:dyDescent="0.25">
      <c r="BB24" s="1" t="s">
        <v>36</v>
      </c>
      <c r="BC24" s="1" t="s">
        <v>36</v>
      </c>
      <c r="BH24" s="1" t="s">
        <v>36</v>
      </c>
    </row>
    <row r="26" spans="54:60" x14ac:dyDescent="0.25">
      <c r="BB26" s="1" t="s">
        <v>36</v>
      </c>
      <c r="BC26" s="1" t="s">
        <v>36</v>
      </c>
      <c r="BH26" s="1" t="s">
        <v>36</v>
      </c>
    </row>
    <row r="27" spans="54:60" x14ac:dyDescent="0.25">
      <c r="BB27" s="1" t="s">
        <v>36</v>
      </c>
      <c r="BC27" s="1" t="s">
        <v>36</v>
      </c>
      <c r="BH27" s="1" t="s">
        <v>36</v>
      </c>
    </row>
    <row r="28" spans="54:60" x14ac:dyDescent="0.25">
      <c r="BB28" s="1" t="s">
        <v>36</v>
      </c>
      <c r="BC28" s="1" t="s">
        <v>36</v>
      </c>
      <c r="BH28" s="1" t="s">
        <v>36</v>
      </c>
    </row>
    <row r="29" spans="54:60" x14ac:dyDescent="0.25">
      <c r="BB29" s="1" t="s">
        <v>36</v>
      </c>
      <c r="BC29" s="1" t="s">
        <v>36</v>
      </c>
      <c r="BH29" s="1" t="s">
        <v>36</v>
      </c>
    </row>
    <row r="30" spans="54:60" x14ac:dyDescent="0.25">
      <c r="BB30" s="1" t="s">
        <v>36</v>
      </c>
      <c r="BC30" s="1" t="s">
        <v>36</v>
      </c>
      <c r="BH30" s="1" t="s">
        <v>36</v>
      </c>
    </row>
    <row r="31" spans="54:60" x14ac:dyDescent="0.25">
      <c r="BB31" s="1" t="s">
        <v>36</v>
      </c>
      <c r="BC31" s="1" t="s">
        <v>36</v>
      </c>
      <c r="BH31" s="1" t="s">
        <v>36</v>
      </c>
    </row>
    <row r="32" spans="54:60" x14ac:dyDescent="0.25">
      <c r="BB32" s="1" t="s">
        <v>36</v>
      </c>
      <c r="BC32" s="1" t="s">
        <v>36</v>
      </c>
      <c r="BH32" s="1" t="s">
        <v>36</v>
      </c>
    </row>
    <row r="33" spans="54:60" x14ac:dyDescent="0.25">
      <c r="BB33" s="1" t="s">
        <v>36</v>
      </c>
      <c r="BC33" s="1" t="s">
        <v>36</v>
      </c>
      <c r="BH33" s="1" t="s">
        <v>36</v>
      </c>
    </row>
    <row r="34" spans="54:60" x14ac:dyDescent="0.25">
      <c r="BB34" s="1" t="s">
        <v>36</v>
      </c>
      <c r="BC34" s="1" t="s">
        <v>36</v>
      </c>
      <c r="BH34" s="1" t="s">
        <v>36</v>
      </c>
    </row>
    <row r="35" spans="54:60" x14ac:dyDescent="0.25">
      <c r="BB35" s="1" t="s">
        <v>36</v>
      </c>
      <c r="BC35" s="1" t="s">
        <v>36</v>
      </c>
      <c r="BH35" s="1" t="s">
        <v>36</v>
      </c>
    </row>
    <row r="36" spans="54:60" x14ac:dyDescent="0.25">
      <c r="BB36" s="1" t="s">
        <v>36</v>
      </c>
      <c r="BC36" s="1" t="s">
        <v>36</v>
      </c>
      <c r="BH36" s="1" t="s">
        <v>36</v>
      </c>
    </row>
    <row r="37" spans="54:60" x14ac:dyDescent="0.25">
      <c r="BB37" s="1" t="s">
        <v>36</v>
      </c>
      <c r="BC37" s="1" t="s">
        <v>36</v>
      </c>
      <c r="BH37" s="1" t="s">
        <v>36</v>
      </c>
    </row>
    <row r="38" spans="54:60" x14ac:dyDescent="0.25">
      <c r="BB38" s="1" t="s">
        <v>36</v>
      </c>
      <c r="BC38" s="1" t="s">
        <v>36</v>
      </c>
      <c r="BH38" s="1" t="s">
        <v>36</v>
      </c>
    </row>
    <row r="39" spans="54:60" x14ac:dyDescent="0.25">
      <c r="BB39" s="1" t="s">
        <v>36</v>
      </c>
      <c r="BC39" s="1" t="s">
        <v>36</v>
      </c>
      <c r="BH39" s="1" t="s">
        <v>36</v>
      </c>
    </row>
    <row r="40" spans="54:60" x14ac:dyDescent="0.25">
      <c r="BB40" s="1" t="s">
        <v>36</v>
      </c>
      <c r="BC40" s="1" t="s">
        <v>36</v>
      </c>
      <c r="BH40" s="1" t="s">
        <v>36</v>
      </c>
    </row>
    <row r="41" spans="54:60" x14ac:dyDescent="0.25">
      <c r="BB41" s="1" t="s">
        <v>36</v>
      </c>
      <c r="BC41" s="1" t="s">
        <v>36</v>
      </c>
      <c r="BH41" s="1" t="s">
        <v>36</v>
      </c>
    </row>
    <row r="42" spans="54:60" x14ac:dyDescent="0.25">
      <c r="BB42" s="1" t="s">
        <v>36</v>
      </c>
      <c r="BC42" s="1" t="s">
        <v>36</v>
      </c>
      <c r="BH42" s="1" t="s">
        <v>36</v>
      </c>
    </row>
    <row r="43" spans="54:60" x14ac:dyDescent="0.25">
      <c r="BB43" s="1" t="s">
        <v>36</v>
      </c>
      <c r="BC43" s="1" t="s">
        <v>36</v>
      </c>
      <c r="BH43" s="1" t="s">
        <v>36</v>
      </c>
    </row>
    <row r="44" spans="54:60" x14ac:dyDescent="0.25">
      <c r="BB44" s="1" t="s">
        <v>36</v>
      </c>
      <c r="BC44" s="1" t="s">
        <v>36</v>
      </c>
    </row>
    <row r="45" spans="54:60" x14ac:dyDescent="0.25">
      <c r="BB45" s="1" t="s">
        <v>36</v>
      </c>
      <c r="BC45" s="1" t="s">
        <v>36</v>
      </c>
      <c r="BH45" s="1" t="s">
        <v>36</v>
      </c>
    </row>
    <row r="46" spans="54:60" x14ac:dyDescent="0.25">
      <c r="BB46" s="1" t="s">
        <v>36</v>
      </c>
      <c r="BC46" s="1" t="s">
        <v>36</v>
      </c>
      <c r="BH46" s="1" t="s">
        <v>36</v>
      </c>
    </row>
    <row r="47" spans="54:60" x14ac:dyDescent="0.25">
      <c r="BB47" s="1" t="s">
        <v>36</v>
      </c>
      <c r="BC47" s="1" t="s">
        <v>36</v>
      </c>
    </row>
    <row r="48" spans="54:60" x14ac:dyDescent="0.25">
      <c r="BB48" s="1" t="s">
        <v>36</v>
      </c>
      <c r="BC48" s="1" t="s">
        <v>36</v>
      </c>
      <c r="BH48" s="1" t="s">
        <v>36</v>
      </c>
    </row>
    <row r="49" spans="54:60" x14ac:dyDescent="0.25">
      <c r="BB49" s="1" t="s">
        <v>36</v>
      </c>
      <c r="BC49" s="1" t="s">
        <v>36</v>
      </c>
      <c r="BH49" s="1" t="s">
        <v>36</v>
      </c>
    </row>
    <row r="50" spans="54:60" x14ac:dyDescent="0.25">
      <c r="BB50" s="1" t="s">
        <v>36</v>
      </c>
      <c r="BC50" s="1" t="s">
        <v>36</v>
      </c>
      <c r="BH50" s="1" t="s">
        <v>36</v>
      </c>
    </row>
    <row r="51" spans="54:60" x14ac:dyDescent="0.25">
      <c r="BB51" s="1" t="s">
        <v>36</v>
      </c>
      <c r="BC51" s="1" t="s">
        <v>36</v>
      </c>
      <c r="BH51" s="1" t="s">
        <v>36</v>
      </c>
    </row>
    <row r="52" spans="54:60" x14ac:dyDescent="0.25">
      <c r="BB52" s="1" t="s">
        <v>36</v>
      </c>
      <c r="BC52" s="1" t="s">
        <v>36</v>
      </c>
      <c r="BH52" s="1" t="s">
        <v>36</v>
      </c>
    </row>
    <row r="53" spans="54:60" x14ac:dyDescent="0.25">
      <c r="BB53" s="1" t="s">
        <v>36</v>
      </c>
      <c r="BC53" s="1" t="s">
        <v>36</v>
      </c>
      <c r="BH53" s="1" t="s">
        <v>36</v>
      </c>
    </row>
    <row r="54" spans="54:60" x14ac:dyDescent="0.25">
      <c r="BB54" s="1" t="s">
        <v>36</v>
      </c>
      <c r="BC54" s="1" t="s">
        <v>36</v>
      </c>
      <c r="BH54" s="1" t="s">
        <v>36</v>
      </c>
    </row>
    <row r="55" spans="54:60" x14ac:dyDescent="0.25">
      <c r="BB55" s="1" t="s">
        <v>36</v>
      </c>
      <c r="BC55" s="1" t="s">
        <v>36</v>
      </c>
      <c r="BH55" s="1" t="s">
        <v>36</v>
      </c>
    </row>
    <row r="56" spans="54:60" x14ac:dyDescent="0.25">
      <c r="BB56" s="1" t="s">
        <v>36</v>
      </c>
      <c r="BC56" s="1" t="s">
        <v>36</v>
      </c>
      <c r="BH56" s="1" t="s">
        <v>36</v>
      </c>
    </row>
    <row r="57" spans="54:60" x14ac:dyDescent="0.25">
      <c r="BB57" s="1" t="s">
        <v>36</v>
      </c>
      <c r="BC57" s="1" t="s">
        <v>36</v>
      </c>
      <c r="BH57" s="1" t="s">
        <v>36</v>
      </c>
    </row>
    <row r="59" spans="54:60" x14ac:dyDescent="0.25">
      <c r="BB59" s="1" t="s">
        <v>36</v>
      </c>
      <c r="BC59" s="1" t="s">
        <v>36</v>
      </c>
      <c r="BH59" s="1" t="s">
        <v>36</v>
      </c>
    </row>
    <row r="60" spans="54:60" x14ac:dyDescent="0.25">
      <c r="BB60" s="1" t="s">
        <v>36</v>
      </c>
      <c r="BC60" s="1" t="s">
        <v>36</v>
      </c>
      <c r="BH60" s="1" t="s">
        <v>36</v>
      </c>
    </row>
    <row r="61" spans="54:60" x14ac:dyDescent="0.25">
      <c r="BB61" s="1" t="s">
        <v>36</v>
      </c>
      <c r="BC61" s="1" t="s">
        <v>36</v>
      </c>
      <c r="BH61" s="1" t="s">
        <v>36</v>
      </c>
    </row>
    <row r="62" spans="54:60" x14ac:dyDescent="0.25">
      <c r="BB62" s="1" t="s">
        <v>36</v>
      </c>
      <c r="BC62" s="1" t="s">
        <v>36</v>
      </c>
      <c r="BH62" s="1" t="s">
        <v>36</v>
      </c>
    </row>
    <row r="63" spans="54:60" x14ac:dyDescent="0.25">
      <c r="BB63" s="1" t="s">
        <v>36</v>
      </c>
      <c r="BC63" s="1" t="s">
        <v>36</v>
      </c>
      <c r="BH63" s="1" t="s">
        <v>36</v>
      </c>
    </row>
    <row r="64" spans="54:60" x14ac:dyDescent="0.25">
      <c r="BB64" s="1" t="s">
        <v>36</v>
      </c>
      <c r="BC64" s="1" t="s">
        <v>36</v>
      </c>
      <c r="BH64" s="1" t="s">
        <v>36</v>
      </c>
    </row>
    <row r="65" spans="54:60" x14ac:dyDescent="0.25">
      <c r="BB65" s="1" t="s">
        <v>36</v>
      </c>
      <c r="BC65" s="1" t="s">
        <v>36</v>
      </c>
      <c r="BH65" s="1" t="s">
        <v>36</v>
      </c>
    </row>
    <row r="66" spans="54:60" x14ac:dyDescent="0.25">
      <c r="BB66" s="1" t="s">
        <v>36</v>
      </c>
      <c r="BC66" s="1" t="s">
        <v>36</v>
      </c>
      <c r="BH66" s="1" t="s">
        <v>36</v>
      </c>
    </row>
    <row r="67" spans="54:60" x14ac:dyDescent="0.25">
      <c r="BB67" s="1" t="s">
        <v>36</v>
      </c>
      <c r="BC67" s="1" t="s">
        <v>36</v>
      </c>
      <c r="BH67" s="1" t="s">
        <v>36</v>
      </c>
    </row>
    <row r="68" spans="54:60" x14ac:dyDescent="0.25">
      <c r="BB68" s="1" t="s">
        <v>36</v>
      </c>
      <c r="BC68" s="1" t="s">
        <v>36</v>
      </c>
      <c r="BH68" s="1" t="s">
        <v>36</v>
      </c>
    </row>
    <row r="69" spans="54:60" x14ac:dyDescent="0.25">
      <c r="BB69" s="1" t="s">
        <v>36</v>
      </c>
      <c r="BC69" s="1" t="s">
        <v>36</v>
      </c>
      <c r="BH69" s="1" t="s">
        <v>36</v>
      </c>
    </row>
    <row r="70" spans="54:60" x14ac:dyDescent="0.25">
      <c r="BB70" s="1" t="s">
        <v>36</v>
      </c>
      <c r="BC70" s="1" t="s">
        <v>36</v>
      </c>
      <c r="BH70" s="1" t="s">
        <v>36</v>
      </c>
    </row>
    <row r="71" spans="54:60" x14ac:dyDescent="0.25">
      <c r="BB71" s="1" t="s">
        <v>36</v>
      </c>
      <c r="BC71" s="1" t="s">
        <v>36</v>
      </c>
      <c r="BH71" s="1" t="s">
        <v>36</v>
      </c>
    </row>
    <row r="72" spans="54:60" x14ac:dyDescent="0.25">
      <c r="BB72" s="1" t="s">
        <v>36</v>
      </c>
      <c r="BC72" s="1" t="s">
        <v>36</v>
      </c>
      <c r="BH72" s="1" t="s">
        <v>36</v>
      </c>
    </row>
    <row r="74" spans="54:60" x14ac:dyDescent="0.25">
      <c r="BB74" s="1" t="s">
        <v>36</v>
      </c>
      <c r="BC74" s="1" t="s">
        <v>36</v>
      </c>
      <c r="BH74" s="1" t="s">
        <v>36</v>
      </c>
    </row>
    <row r="75" spans="54:60" x14ac:dyDescent="0.25">
      <c r="BB75" s="1" t="s">
        <v>36</v>
      </c>
      <c r="BC75" s="1" t="s">
        <v>36</v>
      </c>
      <c r="BH75" s="1" t="s">
        <v>36</v>
      </c>
    </row>
    <row r="76" spans="54:60" x14ac:dyDescent="0.25">
      <c r="BB76" s="1" t="s">
        <v>36</v>
      </c>
      <c r="BC76" s="1" t="s">
        <v>36</v>
      </c>
      <c r="BH76" s="1" t="s">
        <v>36</v>
      </c>
    </row>
    <row r="77" spans="54:60" x14ac:dyDescent="0.25">
      <c r="BB77" s="1" t="s">
        <v>36</v>
      </c>
      <c r="BC77" s="1" t="s">
        <v>36</v>
      </c>
      <c r="BH77" s="1" t="s">
        <v>36</v>
      </c>
    </row>
    <row r="78" spans="54:60" x14ac:dyDescent="0.25">
      <c r="BB78" s="1" t="s">
        <v>36</v>
      </c>
      <c r="BC78" s="1" t="s">
        <v>36</v>
      </c>
      <c r="BH78" s="1" t="s">
        <v>36</v>
      </c>
    </row>
    <row r="79" spans="54:60" x14ac:dyDescent="0.25">
      <c r="BB79" s="1" t="s">
        <v>36</v>
      </c>
      <c r="BC79" s="1" t="s">
        <v>36</v>
      </c>
      <c r="BH79" s="1" t="s">
        <v>36</v>
      </c>
    </row>
    <row r="80" spans="54:60" x14ac:dyDescent="0.25">
      <c r="BB80" s="1" t="s">
        <v>36</v>
      </c>
      <c r="BC80" s="1" t="s">
        <v>36</v>
      </c>
      <c r="BH80" s="1" t="s">
        <v>36</v>
      </c>
    </row>
    <row r="81" spans="54:60" x14ac:dyDescent="0.25">
      <c r="BB81" s="1" t="s">
        <v>36</v>
      </c>
      <c r="BC81" s="1" t="s">
        <v>36</v>
      </c>
      <c r="BH81" s="1" t="s">
        <v>36</v>
      </c>
    </row>
    <row r="82" spans="54:60" x14ac:dyDescent="0.25">
      <c r="BB82" s="1" t="s">
        <v>36</v>
      </c>
      <c r="BH82" s="1" t="s">
        <v>36</v>
      </c>
    </row>
    <row r="83" spans="54:60" x14ac:dyDescent="0.25">
      <c r="BB83" s="1" t="s">
        <v>36</v>
      </c>
      <c r="BC83" s="1" t="s">
        <v>36</v>
      </c>
      <c r="BH83" s="1" t="s">
        <v>36</v>
      </c>
    </row>
    <row r="84" spans="54:60" x14ac:dyDescent="0.25">
      <c r="BB84" s="1" t="s">
        <v>36</v>
      </c>
      <c r="BC84" s="1" t="s">
        <v>36</v>
      </c>
      <c r="BH84" s="1" t="s">
        <v>36</v>
      </c>
    </row>
    <row r="85" spans="54:60" x14ac:dyDescent="0.25">
      <c r="BB85" s="1" t="s">
        <v>36</v>
      </c>
      <c r="BC85" s="1" t="s">
        <v>36</v>
      </c>
      <c r="BH85" s="1" t="s">
        <v>36</v>
      </c>
    </row>
    <row r="86" spans="54:60" x14ac:dyDescent="0.25">
      <c r="BB86" s="1" t="s">
        <v>36</v>
      </c>
      <c r="BC86" s="1" t="s">
        <v>36</v>
      </c>
      <c r="BH86" s="1" t="s">
        <v>36</v>
      </c>
    </row>
    <row r="87" spans="54:60" x14ac:dyDescent="0.25">
      <c r="BB87" s="1" t="s">
        <v>36</v>
      </c>
      <c r="BC87" s="1" t="s">
        <v>36</v>
      </c>
      <c r="BH87" s="1" t="s">
        <v>36</v>
      </c>
    </row>
    <row r="88" spans="54:60" x14ac:dyDescent="0.25">
      <c r="BB88" s="1" t="s">
        <v>36</v>
      </c>
      <c r="BC88" s="1" t="s">
        <v>36</v>
      </c>
      <c r="BH88" s="1" t="s">
        <v>36</v>
      </c>
    </row>
    <row r="89" spans="54:60" x14ac:dyDescent="0.25">
      <c r="BB89" s="1" t="s">
        <v>36</v>
      </c>
      <c r="BC89" s="1" t="s">
        <v>36</v>
      </c>
      <c r="BH89" s="1" t="s">
        <v>36</v>
      </c>
    </row>
    <row r="90" spans="54:60" x14ac:dyDescent="0.25">
      <c r="BB90" s="1" t="s">
        <v>36</v>
      </c>
      <c r="BC90" s="1" t="s">
        <v>36</v>
      </c>
      <c r="BH90" s="1" t="s">
        <v>36</v>
      </c>
    </row>
    <row r="91" spans="54:60" x14ac:dyDescent="0.25">
      <c r="BB91" s="1" t="s">
        <v>36</v>
      </c>
      <c r="BC91" s="1" t="s">
        <v>36</v>
      </c>
      <c r="BH91" s="1" t="s">
        <v>36</v>
      </c>
    </row>
    <row r="92" spans="54:60" x14ac:dyDescent="0.25">
      <c r="BB92" s="1" t="s">
        <v>36</v>
      </c>
      <c r="BC92" s="1" t="s">
        <v>36</v>
      </c>
      <c r="BH92" s="1" t="s">
        <v>36</v>
      </c>
    </row>
    <row r="93" spans="54:60" x14ac:dyDescent="0.25">
      <c r="BB93" s="1" t="s">
        <v>36</v>
      </c>
      <c r="BC93" s="1" t="s">
        <v>36</v>
      </c>
      <c r="BH93" s="1" t="s">
        <v>36</v>
      </c>
    </row>
    <row r="94" spans="54:60" x14ac:dyDescent="0.25">
      <c r="BB94" s="1" t="s">
        <v>36</v>
      </c>
      <c r="BC94" s="1" t="s">
        <v>36</v>
      </c>
      <c r="BH94" s="1" t="s">
        <v>36</v>
      </c>
    </row>
    <row r="95" spans="54:60" x14ac:dyDescent="0.25">
      <c r="BB95" s="1" t="s">
        <v>36</v>
      </c>
      <c r="BC95" s="1" t="s">
        <v>36</v>
      </c>
      <c r="BH95" s="1" t="s">
        <v>36</v>
      </c>
    </row>
    <row r="96" spans="54:60" x14ac:dyDescent="0.25">
      <c r="BB96" s="1" t="s">
        <v>36</v>
      </c>
      <c r="BC96" s="1" t="s">
        <v>36</v>
      </c>
      <c r="BH96" s="1" t="s">
        <v>36</v>
      </c>
    </row>
    <row r="97" spans="54:60" x14ac:dyDescent="0.25">
      <c r="BB97" s="1" t="s">
        <v>36</v>
      </c>
      <c r="BC97" s="1" t="s">
        <v>36</v>
      </c>
      <c r="BH97" s="1" t="s">
        <v>36</v>
      </c>
    </row>
    <row r="98" spans="54:60" x14ac:dyDescent="0.25">
      <c r="BB98" s="1" t="s">
        <v>36</v>
      </c>
      <c r="BC98" s="1" t="s">
        <v>36</v>
      </c>
      <c r="BH98" s="1" t="s">
        <v>36</v>
      </c>
    </row>
    <row r="99" spans="54:60" x14ac:dyDescent="0.25">
      <c r="BB99" s="1" t="s">
        <v>36</v>
      </c>
      <c r="BC99" s="1" t="s">
        <v>36</v>
      </c>
      <c r="BH99" s="1" t="s">
        <v>36</v>
      </c>
    </row>
    <row r="100" spans="54:60" x14ac:dyDescent="0.25">
      <c r="BB100" s="1" t="s">
        <v>36</v>
      </c>
      <c r="BC100" s="1" t="s">
        <v>36</v>
      </c>
      <c r="BH100" s="1" t="s">
        <v>36</v>
      </c>
    </row>
    <row r="101" spans="54:60" x14ac:dyDescent="0.25">
      <c r="BB101" s="1" t="s">
        <v>36</v>
      </c>
      <c r="BC101" s="1" t="s">
        <v>36</v>
      </c>
      <c r="BH101" s="1" t="s">
        <v>36</v>
      </c>
    </row>
    <row r="102" spans="54:60" x14ac:dyDescent="0.25">
      <c r="BB102" s="1" t="s">
        <v>36</v>
      </c>
      <c r="BC102" s="1" t="s">
        <v>36</v>
      </c>
      <c r="BH102" s="1" t="s">
        <v>36</v>
      </c>
    </row>
    <row r="103" spans="54:60" x14ac:dyDescent="0.25">
      <c r="BB103" s="1" t="s">
        <v>36</v>
      </c>
      <c r="BC103" s="1" t="s">
        <v>36</v>
      </c>
      <c r="BH103" s="1" t="s">
        <v>36</v>
      </c>
    </row>
    <row r="104" spans="54:60" x14ac:dyDescent="0.25">
      <c r="BB104" s="1" t="s">
        <v>36</v>
      </c>
      <c r="BC104" s="1" t="s">
        <v>36</v>
      </c>
      <c r="BH104" s="1" t="s">
        <v>36</v>
      </c>
    </row>
    <row r="105" spans="54:60" x14ac:dyDescent="0.25">
      <c r="BB105" s="1" t="s">
        <v>36</v>
      </c>
      <c r="BC105" s="1" t="s">
        <v>36</v>
      </c>
      <c r="BH105" s="1" t="s">
        <v>36</v>
      </c>
    </row>
    <row r="106" spans="54:60" x14ac:dyDescent="0.25">
      <c r="BB106" s="1" t="s">
        <v>36</v>
      </c>
      <c r="BC106" s="1" t="s">
        <v>36</v>
      </c>
      <c r="BH106" s="1" t="s">
        <v>36</v>
      </c>
    </row>
    <row r="107" spans="54:60" x14ac:dyDescent="0.25">
      <c r="BB107" s="1" t="s">
        <v>36</v>
      </c>
      <c r="BC107" s="1" t="s">
        <v>36</v>
      </c>
      <c r="BH107" s="1" t="s">
        <v>36</v>
      </c>
    </row>
    <row r="108" spans="54:60" x14ac:dyDescent="0.25">
      <c r="BB108" s="1" t="s">
        <v>36</v>
      </c>
      <c r="BC108" s="1" t="s">
        <v>36</v>
      </c>
      <c r="BH108" s="1" t="s">
        <v>36</v>
      </c>
    </row>
    <row r="109" spans="54:60" x14ac:dyDescent="0.25">
      <c r="BB109" s="1" t="s">
        <v>36</v>
      </c>
      <c r="BC109" s="1" t="s">
        <v>36</v>
      </c>
      <c r="BH109" s="1" t="s">
        <v>36</v>
      </c>
    </row>
    <row r="110" spans="54:60" x14ac:dyDescent="0.25">
      <c r="BB110" s="1" t="s">
        <v>36</v>
      </c>
      <c r="BC110" s="1" t="s">
        <v>36</v>
      </c>
      <c r="BH110" s="1" t="s">
        <v>36</v>
      </c>
    </row>
    <row r="111" spans="54:60" x14ac:dyDescent="0.25">
      <c r="BB111" s="1" t="s">
        <v>36</v>
      </c>
      <c r="BC111" s="1" t="s">
        <v>36</v>
      </c>
      <c r="BH111" s="1" t="s">
        <v>36</v>
      </c>
    </row>
    <row r="112" spans="54:60" x14ac:dyDescent="0.25">
      <c r="BB112" s="1" t="s">
        <v>36</v>
      </c>
      <c r="BC112" s="1" t="s">
        <v>36</v>
      </c>
      <c r="BH112" s="1" t="s">
        <v>36</v>
      </c>
    </row>
    <row r="113" spans="54:60" x14ac:dyDescent="0.25">
      <c r="BB113" s="1" t="s">
        <v>36</v>
      </c>
      <c r="BC113" s="1" t="s">
        <v>36</v>
      </c>
      <c r="BH113" s="1" t="s">
        <v>36</v>
      </c>
    </row>
    <row r="114" spans="54:60" x14ac:dyDescent="0.25">
      <c r="BB114" s="1" t="s">
        <v>36</v>
      </c>
      <c r="BC114" s="1" t="s">
        <v>36</v>
      </c>
      <c r="BH114" s="1" t="s">
        <v>36</v>
      </c>
    </row>
    <row r="115" spans="54:60" x14ac:dyDescent="0.25">
      <c r="BB115" s="1" t="s">
        <v>36</v>
      </c>
      <c r="BC115" s="1" t="s">
        <v>36</v>
      </c>
      <c r="BH115" s="1" t="s">
        <v>36</v>
      </c>
    </row>
    <row r="116" spans="54:60" x14ac:dyDescent="0.25">
      <c r="BB116" s="1" t="s">
        <v>36</v>
      </c>
      <c r="BC116" s="1" t="s">
        <v>36</v>
      </c>
    </row>
    <row r="117" spans="54:60" x14ac:dyDescent="0.25">
      <c r="BB117" s="1" t="s">
        <v>36</v>
      </c>
      <c r="BC117" s="1" t="s">
        <v>36</v>
      </c>
      <c r="BH117" s="1" t="s">
        <v>36</v>
      </c>
    </row>
    <row r="118" spans="54:60" x14ac:dyDescent="0.25">
      <c r="BB118" s="1" t="s">
        <v>36</v>
      </c>
      <c r="BC118" s="1" t="s">
        <v>36</v>
      </c>
      <c r="BH118" s="1" t="s">
        <v>36</v>
      </c>
    </row>
    <row r="119" spans="54:60" x14ac:dyDescent="0.25">
      <c r="BB119" s="1" t="s">
        <v>36</v>
      </c>
      <c r="BC119" s="1" t="s">
        <v>36</v>
      </c>
      <c r="BH119" s="1" t="s">
        <v>36</v>
      </c>
    </row>
    <row r="120" spans="54:60" x14ac:dyDescent="0.25">
      <c r="BB120" s="1" t="s">
        <v>36</v>
      </c>
      <c r="BC120" s="1" t="s">
        <v>36</v>
      </c>
      <c r="BH120" s="1" t="s">
        <v>36</v>
      </c>
    </row>
    <row r="121" spans="54:60" x14ac:dyDescent="0.25">
      <c r="BH121" s="1" t="s">
        <v>36</v>
      </c>
    </row>
    <row r="122" spans="54:60" x14ac:dyDescent="0.25">
      <c r="BB122" s="1" t="s">
        <v>36</v>
      </c>
      <c r="BC122" s="1" t="s">
        <v>36</v>
      </c>
      <c r="BH122" s="1" t="s">
        <v>36</v>
      </c>
    </row>
    <row r="123" spans="54:60" x14ac:dyDescent="0.25">
      <c r="BB123" s="1" t="s">
        <v>36</v>
      </c>
      <c r="BC123" s="1" t="s">
        <v>36</v>
      </c>
      <c r="BH123" s="1" t="s">
        <v>36</v>
      </c>
    </row>
    <row r="124" spans="54:60" x14ac:dyDescent="0.25">
      <c r="BB124" s="1" t="s">
        <v>36</v>
      </c>
      <c r="BC124" s="1" t="s">
        <v>36</v>
      </c>
      <c r="BH124" s="1" t="s">
        <v>36</v>
      </c>
    </row>
    <row r="125" spans="54:60" x14ac:dyDescent="0.25">
      <c r="BB125" s="1" t="s">
        <v>36</v>
      </c>
      <c r="BC125" s="1" t="s">
        <v>36</v>
      </c>
      <c r="BH125" s="1" t="s">
        <v>36</v>
      </c>
    </row>
    <row r="126" spans="54:60" x14ac:dyDescent="0.25">
      <c r="BB126" s="1" t="s">
        <v>36</v>
      </c>
      <c r="BC126" s="1" t="s">
        <v>36</v>
      </c>
      <c r="BH126" s="1" t="s">
        <v>36</v>
      </c>
    </row>
    <row r="127" spans="54:60" x14ac:dyDescent="0.25">
      <c r="BB127" s="1" t="s">
        <v>36</v>
      </c>
      <c r="BC127" s="1" t="s">
        <v>36</v>
      </c>
    </row>
    <row r="128" spans="54:60" x14ac:dyDescent="0.25">
      <c r="BB128" s="1" t="s">
        <v>36</v>
      </c>
      <c r="BC128" s="1" t="s">
        <v>36</v>
      </c>
      <c r="BH128" s="1" t="s">
        <v>36</v>
      </c>
    </row>
    <row r="129" spans="54:60" x14ac:dyDescent="0.25">
      <c r="BB129" s="1" t="s">
        <v>36</v>
      </c>
      <c r="BC129" s="1" t="s">
        <v>36</v>
      </c>
      <c r="BH129" s="1" t="s">
        <v>36</v>
      </c>
    </row>
    <row r="130" spans="54:60" x14ac:dyDescent="0.25">
      <c r="BB130" s="1" t="s">
        <v>36</v>
      </c>
      <c r="BC130" s="1" t="s">
        <v>36</v>
      </c>
      <c r="BH130" s="1" t="s">
        <v>36</v>
      </c>
    </row>
    <row r="131" spans="54:60" x14ac:dyDescent="0.25">
      <c r="BB131" s="1" t="s">
        <v>36</v>
      </c>
      <c r="BC131" s="1" t="s">
        <v>36</v>
      </c>
      <c r="BH131" s="1" t="s">
        <v>36</v>
      </c>
    </row>
    <row r="132" spans="54:60" x14ac:dyDescent="0.25">
      <c r="BB132" s="1" t="s">
        <v>36</v>
      </c>
      <c r="BC132" s="1" t="s">
        <v>36</v>
      </c>
      <c r="BH132" s="1" t="s">
        <v>36</v>
      </c>
    </row>
    <row r="133" spans="54:60" x14ac:dyDescent="0.25">
      <c r="BB133" s="1" t="s">
        <v>36</v>
      </c>
      <c r="BC133" s="1" t="s">
        <v>36</v>
      </c>
      <c r="BH133" s="1" t="s">
        <v>36</v>
      </c>
    </row>
    <row r="134" spans="54:60" x14ac:dyDescent="0.25">
      <c r="BB134" s="1" t="s">
        <v>36</v>
      </c>
      <c r="BC134" s="1" t="s">
        <v>36</v>
      </c>
      <c r="BH134" s="1" t="s">
        <v>36</v>
      </c>
    </row>
    <row r="135" spans="54:60" x14ac:dyDescent="0.25">
      <c r="BB135" s="1" t="s">
        <v>36</v>
      </c>
      <c r="BC135" s="1" t="s">
        <v>36</v>
      </c>
    </row>
    <row r="136" spans="54:60" x14ac:dyDescent="0.25">
      <c r="BB136" s="1" t="s">
        <v>36</v>
      </c>
      <c r="BC136" s="1" t="s">
        <v>36</v>
      </c>
      <c r="BH136" s="1" t="s">
        <v>36</v>
      </c>
    </row>
    <row r="137" spans="54:60" x14ac:dyDescent="0.25">
      <c r="BB137" s="1" t="s">
        <v>36</v>
      </c>
      <c r="BC137" s="1" t="s">
        <v>36</v>
      </c>
      <c r="BH137" s="1" t="s">
        <v>36</v>
      </c>
    </row>
    <row r="138" spans="54:60" x14ac:dyDescent="0.25">
      <c r="BB138" s="1" t="s">
        <v>36</v>
      </c>
      <c r="BH138" s="1" t="s">
        <v>36</v>
      </c>
    </row>
    <row r="139" spans="54:60" x14ac:dyDescent="0.25">
      <c r="BB139" s="1" t="s">
        <v>36</v>
      </c>
      <c r="BC139" s="1" t="s">
        <v>36</v>
      </c>
      <c r="BH139" s="1" t="s">
        <v>36</v>
      </c>
    </row>
    <row r="140" spans="54:60" x14ac:dyDescent="0.25">
      <c r="BB140" s="1" t="s">
        <v>36</v>
      </c>
      <c r="BC140" s="1" t="s">
        <v>36</v>
      </c>
      <c r="BH140" s="1" t="s">
        <v>36</v>
      </c>
    </row>
    <row r="141" spans="54:60" x14ac:dyDescent="0.25">
      <c r="BB141" s="1" t="s">
        <v>36</v>
      </c>
      <c r="BC141" s="1" t="s">
        <v>36</v>
      </c>
      <c r="BH141" s="1" t="s">
        <v>36</v>
      </c>
    </row>
    <row r="142" spans="54:60" x14ac:dyDescent="0.25">
      <c r="BB142" s="1" t="s">
        <v>36</v>
      </c>
      <c r="BC142" s="1" t="s">
        <v>36</v>
      </c>
    </row>
    <row r="143" spans="54:60" x14ac:dyDescent="0.25">
      <c r="BB143" s="1" t="s">
        <v>36</v>
      </c>
      <c r="BC143" s="1" t="s">
        <v>36</v>
      </c>
      <c r="BH143" s="1" t="s">
        <v>36</v>
      </c>
    </row>
    <row r="144" spans="54:60" x14ac:dyDescent="0.25">
      <c r="BB144" s="1" t="s">
        <v>36</v>
      </c>
      <c r="BC144" s="1" t="s">
        <v>36</v>
      </c>
      <c r="BH144" s="1" t="s">
        <v>36</v>
      </c>
    </row>
    <row r="145" spans="54:60" x14ac:dyDescent="0.25">
      <c r="BB145" s="1" t="s">
        <v>36</v>
      </c>
      <c r="BC145" s="1" t="s">
        <v>36</v>
      </c>
      <c r="BH145" s="1" t="s">
        <v>36</v>
      </c>
    </row>
    <row r="146" spans="54:60" x14ac:dyDescent="0.25">
      <c r="BB146" s="1" t="s">
        <v>36</v>
      </c>
      <c r="BC146" s="1" t="s">
        <v>36</v>
      </c>
      <c r="BH146" s="1" t="s">
        <v>36</v>
      </c>
    </row>
    <row r="147" spans="54:60" x14ac:dyDescent="0.25">
      <c r="BH147" s="1" t="s">
        <v>36</v>
      </c>
    </row>
    <row r="148" spans="54:60" x14ac:dyDescent="0.25">
      <c r="BB148" s="1" t="s">
        <v>36</v>
      </c>
      <c r="BC148" s="1" t="s">
        <v>36</v>
      </c>
    </row>
    <row r="149" spans="54:60" x14ac:dyDescent="0.25">
      <c r="BH149" s="1" t="s">
        <v>36</v>
      </c>
    </row>
    <row r="150" spans="54:60" x14ac:dyDescent="0.25">
      <c r="BB150" s="1" t="s">
        <v>36</v>
      </c>
      <c r="BC150" s="1" t="s">
        <v>36</v>
      </c>
      <c r="BH150" s="1" t="s">
        <v>36</v>
      </c>
    </row>
    <row r="151" spans="54:60" x14ac:dyDescent="0.25">
      <c r="BB151" s="1" t="s">
        <v>36</v>
      </c>
      <c r="BC151" s="1" t="s">
        <v>36</v>
      </c>
      <c r="BH151" s="1" t="s">
        <v>36</v>
      </c>
    </row>
    <row r="152" spans="54:60" x14ac:dyDescent="0.25">
      <c r="BB152" s="1" t="s">
        <v>36</v>
      </c>
      <c r="BC152" s="1" t="s">
        <v>36</v>
      </c>
      <c r="BH152" s="1" t="s">
        <v>36</v>
      </c>
    </row>
    <row r="153" spans="54:60" x14ac:dyDescent="0.25">
      <c r="BB153" s="1" t="s">
        <v>36</v>
      </c>
      <c r="BC153" s="1" t="s">
        <v>36</v>
      </c>
      <c r="BH153" s="1" t="s">
        <v>36</v>
      </c>
    </row>
    <row r="154" spans="54:60" x14ac:dyDescent="0.25">
      <c r="BB154" s="1" t="s">
        <v>36</v>
      </c>
      <c r="BC154" s="1" t="s">
        <v>36</v>
      </c>
      <c r="BH154" s="1" t="s">
        <v>36</v>
      </c>
    </row>
    <row r="155" spans="54:60" x14ac:dyDescent="0.25">
      <c r="BB155" s="1" t="s">
        <v>36</v>
      </c>
      <c r="BC155" s="1" t="s">
        <v>36</v>
      </c>
      <c r="BH155" s="1" t="s">
        <v>36</v>
      </c>
    </row>
    <row r="156" spans="54:60" x14ac:dyDescent="0.25">
      <c r="BB156" s="1" t="s">
        <v>36</v>
      </c>
      <c r="BC156" s="1" t="s">
        <v>36</v>
      </c>
      <c r="BH156" s="1" t="s">
        <v>36</v>
      </c>
    </row>
    <row r="157" spans="54:60" x14ac:dyDescent="0.25">
      <c r="BB157" s="1" t="s">
        <v>36</v>
      </c>
      <c r="BC157" s="1" t="s">
        <v>36</v>
      </c>
      <c r="BH157" s="1" t="s">
        <v>36</v>
      </c>
    </row>
    <row r="158" spans="54:60" x14ac:dyDescent="0.25">
      <c r="BB158" s="1" t="s">
        <v>36</v>
      </c>
      <c r="BC158" s="1" t="s">
        <v>36</v>
      </c>
      <c r="BH158" s="1" t="s">
        <v>36</v>
      </c>
    </row>
    <row r="159" spans="54:60" x14ac:dyDescent="0.25">
      <c r="BB159" s="1" t="s">
        <v>36</v>
      </c>
      <c r="BC159" s="1" t="s">
        <v>36</v>
      </c>
      <c r="BH159" s="1" t="s">
        <v>36</v>
      </c>
    </row>
    <row r="160" spans="54:60" x14ac:dyDescent="0.25">
      <c r="BB160" s="1" t="s">
        <v>36</v>
      </c>
      <c r="BC160" s="1" t="s">
        <v>36</v>
      </c>
      <c r="BH160" s="1" t="s">
        <v>36</v>
      </c>
    </row>
    <row r="161" spans="54:60" x14ac:dyDescent="0.25">
      <c r="BB161" s="1" t="s">
        <v>36</v>
      </c>
      <c r="BC161" s="1" t="s">
        <v>36</v>
      </c>
      <c r="BH161" s="1" t="s">
        <v>36</v>
      </c>
    </row>
    <row r="162" spans="54:60" x14ac:dyDescent="0.25">
      <c r="BB162" s="1" t="s">
        <v>36</v>
      </c>
      <c r="BC162" s="1" t="s">
        <v>36</v>
      </c>
      <c r="BH162" s="1" t="s">
        <v>36</v>
      </c>
    </row>
    <row r="163" spans="54:60" x14ac:dyDescent="0.25">
      <c r="BB163" s="1" t="s">
        <v>36</v>
      </c>
      <c r="BC163" s="1" t="s">
        <v>36</v>
      </c>
      <c r="BH163" s="1" t="s">
        <v>36</v>
      </c>
    </row>
    <row r="164" spans="54:60" x14ac:dyDescent="0.25">
      <c r="BB164" s="1" t="s">
        <v>36</v>
      </c>
      <c r="BC164" s="1" t="s">
        <v>36</v>
      </c>
    </row>
    <row r="165" spans="54:60" x14ac:dyDescent="0.25">
      <c r="BB165" s="1" t="s">
        <v>36</v>
      </c>
      <c r="BC165" s="1" t="s">
        <v>36</v>
      </c>
      <c r="BH165" s="1" t="s">
        <v>36</v>
      </c>
    </row>
    <row r="166" spans="54:60" x14ac:dyDescent="0.25">
      <c r="BB166" s="1" t="s">
        <v>36</v>
      </c>
      <c r="BC166" s="1" t="s">
        <v>36</v>
      </c>
      <c r="BH166" s="1" t="s">
        <v>36</v>
      </c>
    </row>
    <row r="167" spans="54:60" x14ac:dyDescent="0.25">
      <c r="BB167" s="1" t="s">
        <v>36</v>
      </c>
      <c r="BC167" s="1" t="s">
        <v>36</v>
      </c>
      <c r="BH167" s="1" t="s">
        <v>36</v>
      </c>
    </row>
    <row r="168" spans="54:60" x14ac:dyDescent="0.25">
      <c r="BB168" s="1" t="s">
        <v>36</v>
      </c>
      <c r="BC168" s="1" t="s">
        <v>36</v>
      </c>
      <c r="BH168" s="1" t="s">
        <v>36</v>
      </c>
    </row>
    <row r="169" spans="54:60" x14ac:dyDescent="0.25">
      <c r="BB169" s="1" t="s">
        <v>36</v>
      </c>
      <c r="BC169" s="1" t="s">
        <v>36</v>
      </c>
      <c r="BH169" s="1" t="s">
        <v>36</v>
      </c>
    </row>
    <row r="170" spans="54:60" x14ac:dyDescent="0.25">
      <c r="BB170" s="1" t="s">
        <v>36</v>
      </c>
      <c r="BC170" s="1" t="s">
        <v>36</v>
      </c>
      <c r="BH170" s="1" t="s">
        <v>36</v>
      </c>
    </row>
    <row r="171" spans="54:60" x14ac:dyDescent="0.25">
      <c r="BH171" s="1" t="s">
        <v>36</v>
      </c>
    </row>
    <row r="172" spans="54:60" x14ac:dyDescent="0.25">
      <c r="BB172" s="1" t="s">
        <v>36</v>
      </c>
      <c r="BC172" s="1" t="s">
        <v>36</v>
      </c>
      <c r="BH172" s="1" t="s">
        <v>36</v>
      </c>
    </row>
    <row r="173" spans="54:60" x14ac:dyDescent="0.25">
      <c r="BB173" s="1" t="s">
        <v>36</v>
      </c>
      <c r="BC173" s="1" t="s">
        <v>36</v>
      </c>
      <c r="BH173" s="1" t="s">
        <v>36</v>
      </c>
    </row>
    <row r="174" spans="54:60" x14ac:dyDescent="0.25">
      <c r="BB174" s="1" t="s">
        <v>36</v>
      </c>
      <c r="BC174" s="1" t="s">
        <v>36</v>
      </c>
      <c r="BH174" s="1" t="s">
        <v>36</v>
      </c>
    </row>
    <row r="175" spans="54:60" x14ac:dyDescent="0.25">
      <c r="BB175" s="1" t="s">
        <v>36</v>
      </c>
      <c r="BC175" s="1" t="s">
        <v>36</v>
      </c>
      <c r="BH175" s="1" t="s">
        <v>36</v>
      </c>
    </row>
    <row r="176" spans="54:60" x14ac:dyDescent="0.25">
      <c r="BH176" s="1" t="s">
        <v>36</v>
      </c>
    </row>
    <row r="177" spans="54:60" x14ac:dyDescent="0.25">
      <c r="BB177" s="1" t="s">
        <v>36</v>
      </c>
      <c r="BC177" s="1" t="s">
        <v>36</v>
      </c>
      <c r="BH177" s="1" t="s">
        <v>36</v>
      </c>
    </row>
    <row r="178" spans="54:60" x14ac:dyDescent="0.25">
      <c r="BB178" s="1" t="s">
        <v>36</v>
      </c>
      <c r="BC178" s="1" t="s">
        <v>36</v>
      </c>
      <c r="BH178" s="1" t="s">
        <v>36</v>
      </c>
    </row>
    <row r="179" spans="54:60" x14ac:dyDescent="0.25">
      <c r="BB179" s="1" t="s">
        <v>36</v>
      </c>
      <c r="BC179" s="1" t="s">
        <v>36</v>
      </c>
      <c r="BH179" s="1" t="s">
        <v>36</v>
      </c>
    </row>
    <row r="180" spans="54:60" x14ac:dyDescent="0.25">
      <c r="BH180" s="1" t="s">
        <v>36</v>
      </c>
    </row>
    <row r="181" spans="54:60" x14ac:dyDescent="0.25">
      <c r="BB181" s="1" t="s">
        <v>36</v>
      </c>
      <c r="BC181" s="1" t="s">
        <v>36</v>
      </c>
      <c r="BH181" s="1" t="s">
        <v>36</v>
      </c>
    </row>
    <row r="182" spans="54:60" x14ac:dyDescent="0.25">
      <c r="BB182" s="1" t="s">
        <v>36</v>
      </c>
      <c r="BC182" s="1" t="s">
        <v>36</v>
      </c>
      <c r="BH182" s="1" t="s">
        <v>36</v>
      </c>
    </row>
    <row r="183" spans="54:60" x14ac:dyDescent="0.25">
      <c r="BB183" s="1" t="s">
        <v>36</v>
      </c>
      <c r="BC183" s="1" t="s">
        <v>36</v>
      </c>
      <c r="BH183" s="1" t="s">
        <v>36</v>
      </c>
    </row>
    <row r="184" spans="54:60" x14ac:dyDescent="0.25">
      <c r="BB184" s="1" t="s">
        <v>36</v>
      </c>
      <c r="BC184" s="1" t="s">
        <v>36</v>
      </c>
      <c r="BH184" s="1" t="s">
        <v>36</v>
      </c>
    </row>
    <row r="185" spans="54:60" x14ac:dyDescent="0.25">
      <c r="BB185" s="1" t="s">
        <v>36</v>
      </c>
      <c r="BC185" s="1" t="s">
        <v>36</v>
      </c>
      <c r="BH185" s="1" t="s">
        <v>36</v>
      </c>
    </row>
    <row r="186" spans="54:60" x14ac:dyDescent="0.25">
      <c r="BB186" s="1" t="s">
        <v>36</v>
      </c>
      <c r="BC186" s="1" t="s">
        <v>36</v>
      </c>
      <c r="BH186" s="1" t="s">
        <v>36</v>
      </c>
    </row>
    <row r="187" spans="54:60" x14ac:dyDescent="0.25">
      <c r="BH187" s="1" t="s">
        <v>36</v>
      </c>
    </row>
    <row r="188" spans="54:60" x14ac:dyDescent="0.25">
      <c r="BB188" s="1" t="s">
        <v>36</v>
      </c>
      <c r="BC188" s="1" t="s">
        <v>36</v>
      </c>
      <c r="BH188" s="1" t="s">
        <v>36</v>
      </c>
    </row>
    <row r="189" spans="54:60" x14ac:dyDescent="0.25">
      <c r="BB189" s="1" t="s">
        <v>36</v>
      </c>
      <c r="BC189" s="1" t="s">
        <v>36</v>
      </c>
      <c r="BH189" s="1" t="s">
        <v>36</v>
      </c>
    </row>
    <row r="190" spans="54:60" x14ac:dyDescent="0.25">
      <c r="BB190" s="1" t="s">
        <v>36</v>
      </c>
      <c r="BC190" s="1" t="s">
        <v>36</v>
      </c>
      <c r="BH190" s="1" t="s">
        <v>36</v>
      </c>
    </row>
    <row r="191" spans="54:60" x14ac:dyDescent="0.25">
      <c r="BB191" s="1" t="s">
        <v>36</v>
      </c>
      <c r="BC191" s="1" t="s">
        <v>36</v>
      </c>
      <c r="BH191" s="1" t="s">
        <v>36</v>
      </c>
    </row>
    <row r="192" spans="54:60" x14ac:dyDescent="0.25">
      <c r="BB192" s="1" t="s">
        <v>36</v>
      </c>
      <c r="BC192" s="1" t="s">
        <v>36</v>
      </c>
      <c r="BH192" s="1" t="s">
        <v>36</v>
      </c>
    </row>
    <row r="193" spans="54:60" x14ac:dyDescent="0.25">
      <c r="BB193" s="1" t="s">
        <v>36</v>
      </c>
      <c r="BC193" s="1" t="s">
        <v>36</v>
      </c>
      <c r="BH193" s="1" t="s">
        <v>36</v>
      </c>
    </row>
    <row r="194" spans="54:60" x14ac:dyDescent="0.25">
      <c r="BB194" s="1" t="s">
        <v>36</v>
      </c>
      <c r="BC194" s="1" t="s">
        <v>36</v>
      </c>
      <c r="BH194" s="1" t="s">
        <v>36</v>
      </c>
    </row>
    <row r="195" spans="54:60" x14ac:dyDescent="0.25">
      <c r="BB195" s="1" t="s">
        <v>36</v>
      </c>
      <c r="BC195" s="1" t="s">
        <v>36</v>
      </c>
      <c r="BH195" s="1" t="s">
        <v>36</v>
      </c>
    </row>
    <row r="196" spans="54:60" x14ac:dyDescent="0.25">
      <c r="BH196" s="1" t="s">
        <v>36</v>
      </c>
    </row>
    <row r="197" spans="54:60" x14ac:dyDescent="0.25">
      <c r="BB197" s="1" t="s">
        <v>36</v>
      </c>
      <c r="BC197" s="1" t="s">
        <v>36</v>
      </c>
      <c r="BH197" s="1" t="s">
        <v>36</v>
      </c>
    </row>
    <row r="198" spans="54:60" x14ac:dyDescent="0.25">
      <c r="BB198" s="1" t="s">
        <v>36</v>
      </c>
      <c r="BC198" s="1" t="s">
        <v>36</v>
      </c>
      <c r="BH198" s="1" t="s">
        <v>36</v>
      </c>
    </row>
    <row r="199" spans="54:60" x14ac:dyDescent="0.25">
      <c r="BH199" s="1" t="s">
        <v>36</v>
      </c>
    </row>
    <row r="200" spans="54:60" x14ac:dyDescent="0.25">
      <c r="BB200" s="1" t="s">
        <v>36</v>
      </c>
      <c r="BC200" s="1" t="s">
        <v>36</v>
      </c>
      <c r="BH200" s="1" t="s">
        <v>36</v>
      </c>
    </row>
    <row r="201" spans="54:60" x14ac:dyDescent="0.25">
      <c r="BB201" s="1" t="s">
        <v>36</v>
      </c>
      <c r="BC201" s="1" t="s">
        <v>36</v>
      </c>
      <c r="BH201" s="1" t="s">
        <v>36</v>
      </c>
    </row>
    <row r="202" spans="54:60" x14ac:dyDescent="0.25">
      <c r="BB202" s="1" t="s">
        <v>36</v>
      </c>
      <c r="BC202" s="1" t="s">
        <v>36</v>
      </c>
      <c r="BH202" s="1" t="s">
        <v>36</v>
      </c>
    </row>
    <row r="203" spans="54:60" x14ac:dyDescent="0.25">
      <c r="BB203" s="1" t="s">
        <v>36</v>
      </c>
      <c r="BC203" s="1" t="s">
        <v>36</v>
      </c>
      <c r="BH203" s="1" t="s">
        <v>36</v>
      </c>
    </row>
    <row r="204" spans="54:60" x14ac:dyDescent="0.25">
      <c r="BB204" s="1" t="s">
        <v>36</v>
      </c>
      <c r="BC204" s="1" t="s">
        <v>36</v>
      </c>
      <c r="BH204" s="1" t="s">
        <v>36</v>
      </c>
    </row>
    <row r="205" spans="54:60" x14ac:dyDescent="0.25">
      <c r="BB205" s="1" t="s">
        <v>36</v>
      </c>
      <c r="BC205" s="1" t="s">
        <v>36</v>
      </c>
    </row>
    <row r="206" spans="54:60" x14ac:dyDescent="0.25">
      <c r="BB206" s="1" t="s">
        <v>36</v>
      </c>
      <c r="BC206" s="1" t="s">
        <v>36</v>
      </c>
      <c r="BH206" s="1" t="s">
        <v>36</v>
      </c>
    </row>
    <row r="207" spans="54:60" x14ac:dyDescent="0.25">
      <c r="BB207" s="1" t="s">
        <v>36</v>
      </c>
      <c r="BC207" s="1" t="s">
        <v>36</v>
      </c>
      <c r="BH207" s="1" t="s">
        <v>36</v>
      </c>
    </row>
    <row r="208" spans="54:60" x14ac:dyDescent="0.25">
      <c r="BB208" s="1" t="s">
        <v>36</v>
      </c>
      <c r="BC208" s="1" t="s">
        <v>36</v>
      </c>
      <c r="BH208" s="1" t="s">
        <v>36</v>
      </c>
    </row>
    <row r="209" spans="54:60" x14ac:dyDescent="0.25">
      <c r="BB209" s="1" t="s">
        <v>36</v>
      </c>
      <c r="BC209" s="1" t="s">
        <v>36</v>
      </c>
      <c r="BH209" s="1" t="s">
        <v>36</v>
      </c>
    </row>
    <row r="210" spans="54:60" x14ac:dyDescent="0.25">
      <c r="BB210" s="1" t="s">
        <v>36</v>
      </c>
      <c r="BC210" s="1" t="s">
        <v>36</v>
      </c>
      <c r="BH210" s="1" t="s">
        <v>36</v>
      </c>
    </row>
    <row r="211" spans="54:60" x14ac:dyDescent="0.25">
      <c r="BB211" s="1" t="s">
        <v>36</v>
      </c>
      <c r="BC211" s="1" t="s">
        <v>36</v>
      </c>
    </row>
    <row r="212" spans="54:60" x14ac:dyDescent="0.25">
      <c r="BB212" s="1" t="s">
        <v>36</v>
      </c>
      <c r="BC212" s="1" t="s">
        <v>36</v>
      </c>
      <c r="BH212" s="1" t="s">
        <v>36</v>
      </c>
    </row>
    <row r="213" spans="54:60" x14ac:dyDescent="0.25">
      <c r="BB213" s="1" t="s">
        <v>36</v>
      </c>
      <c r="BC213" s="1" t="s">
        <v>36</v>
      </c>
      <c r="BH213" s="1" t="s">
        <v>36</v>
      </c>
    </row>
    <row r="214" spans="54:60" x14ac:dyDescent="0.25">
      <c r="BB214" s="1" t="s">
        <v>36</v>
      </c>
      <c r="BC214" s="1" t="s">
        <v>36</v>
      </c>
      <c r="BH214" s="1" t="s">
        <v>36</v>
      </c>
    </row>
    <row r="215" spans="54:60" x14ac:dyDescent="0.25">
      <c r="BB215" s="1" t="s">
        <v>36</v>
      </c>
      <c r="BC215" s="1" t="s">
        <v>36</v>
      </c>
      <c r="BH215" s="1" t="s">
        <v>36</v>
      </c>
    </row>
    <row r="216" spans="54:60" x14ac:dyDescent="0.25">
      <c r="BB216" s="1" t="s">
        <v>36</v>
      </c>
      <c r="BC216" s="1" t="s">
        <v>36</v>
      </c>
      <c r="BH216" s="1" t="s">
        <v>36</v>
      </c>
    </row>
    <row r="217" spans="54:60" x14ac:dyDescent="0.25">
      <c r="BB217" s="1" t="s">
        <v>36</v>
      </c>
      <c r="BC217" s="1" t="s">
        <v>36</v>
      </c>
      <c r="BH217" s="1" t="s">
        <v>36</v>
      </c>
    </row>
    <row r="218" spans="54:60" x14ac:dyDescent="0.25">
      <c r="BB218" s="1" t="s">
        <v>36</v>
      </c>
      <c r="BC218" s="1" t="s">
        <v>36</v>
      </c>
      <c r="BH218" s="1" t="s">
        <v>36</v>
      </c>
    </row>
    <row r="219" spans="54:60" x14ac:dyDescent="0.25">
      <c r="BB219" s="1" t="s">
        <v>36</v>
      </c>
      <c r="BC219" s="1" t="s">
        <v>36</v>
      </c>
      <c r="BH219" s="1" t="s">
        <v>36</v>
      </c>
    </row>
    <row r="220" spans="54:60" x14ac:dyDescent="0.25">
      <c r="BB220" s="1" t="s">
        <v>36</v>
      </c>
      <c r="BC220" s="1" t="s">
        <v>36</v>
      </c>
      <c r="BH220" s="1" t="s">
        <v>36</v>
      </c>
    </row>
    <row r="221" spans="54:60" x14ac:dyDescent="0.25">
      <c r="BB221" s="1" t="s">
        <v>36</v>
      </c>
      <c r="BC221" s="1" t="s">
        <v>36</v>
      </c>
      <c r="BH221" s="1" t="s">
        <v>36</v>
      </c>
    </row>
    <row r="222" spans="54:60" x14ac:dyDescent="0.25">
      <c r="BB222" s="1" t="s">
        <v>36</v>
      </c>
      <c r="BC222" s="1" t="s">
        <v>36</v>
      </c>
      <c r="BH222" s="1" t="s">
        <v>36</v>
      </c>
    </row>
    <row r="223" spans="54:60" x14ac:dyDescent="0.25">
      <c r="BB223" s="1" t="s">
        <v>36</v>
      </c>
      <c r="BC223" s="1" t="s">
        <v>36</v>
      </c>
      <c r="BH223" s="1" t="s">
        <v>36</v>
      </c>
    </row>
    <row r="224" spans="54:60" x14ac:dyDescent="0.25">
      <c r="BB224" s="1" t="s">
        <v>36</v>
      </c>
      <c r="BC224" s="1" t="s">
        <v>36</v>
      </c>
      <c r="BH224" s="1" t="s">
        <v>36</v>
      </c>
    </row>
    <row r="225" spans="54:60" x14ac:dyDescent="0.25">
      <c r="BB225" s="1" t="s">
        <v>36</v>
      </c>
      <c r="BC225" s="1" t="s">
        <v>36</v>
      </c>
      <c r="BH225" s="1" t="s">
        <v>36</v>
      </c>
    </row>
    <row r="226" spans="54:60" x14ac:dyDescent="0.25">
      <c r="BB226" s="1" t="s">
        <v>36</v>
      </c>
      <c r="BC226" s="1" t="s">
        <v>36</v>
      </c>
      <c r="BH226" s="1" t="s">
        <v>36</v>
      </c>
    </row>
    <row r="227" spans="54:60" x14ac:dyDescent="0.25">
      <c r="BH227" s="1" t="s">
        <v>36</v>
      </c>
    </row>
    <row r="228" spans="54:60" x14ac:dyDescent="0.25">
      <c r="BB228" s="1" t="s">
        <v>36</v>
      </c>
      <c r="BC228" s="1" t="s">
        <v>36</v>
      </c>
      <c r="BH228" s="1" t="s">
        <v>36</v>
      </c>
    </row>
    <row r="229" spans="54:60" x14ac:dyDescent="0.25">
      <c r="BB229" s="1" t="s">
        <v>36</v>
      </c>
      <c r="BC229" s="1" t="s">
        <v>36</v>
      </c>
      <c r="BH229" s="1" t="s">
        <v>36</v>
      </c>
    </row>
    <row r="230" spans="54:60" x14ac:dyDescent="0.25">
      <c r="BB230" s="1" t="s">
        <v>36</v>
      </c>
      <c r="BC230" s="1" t="s">
        <v>36</v>
      </c>
      <c r="BH230" s="1" t="s">
        <v>36</v>
      </c>
    </row>
    <row r="231" spans="54:60" x14ac:dyDescent="0.25">
      <c r="BB231" s="1" t="s">
        <v>36</v>
      </c>
      <c r="BC231" s="1" t="s">
        <v>36</v>
      </c>
      <c r="BH231" s="1" t="s">
        <v>36</v>
      </c>
    </row>
    <row r="232" spans="54:60" x14ac:dyDescent="0.25">
      <c r="BH232" s="1" t="s">
        <v>36</v>
      </c>
    </row>
    <row r="233" spans="54:60" x14ac:dyDescent="0.25">
      <c r="BH233" s="1" t="s">
        <v>36</v>
      </c>
    </row>
    <row r="234" spans="54:60" x14ac:dyDescent="0.25">
      <c r="BB234" s="1" t="s">
        <v>36</v>
      </c>
      <c r="BC234" s="1" t="s">
        <v>36</v>
      </c>
      <c r="BH234" s="1" t="s">
        <v>36</v>
      </c>
    </row>
    <row r="235" spans="54:60" x14ac:dyDescent="0.25">
      <c r="BH235" s="1" t="s">
        <v>36</v>
      </c>
    </row>
    <row r="236" spans="54:60" x14ac:dyDescent="0.25">
      <c r="BB236" s="1" t="s">
        <v>36</v>
      </c>
      <c r="BC236" s="1" t="s">
        <v>36</v>
      </c>
      <c r="BH236" s="1" t="s">
        <v>36</v>
      </c>
    </row>
    <row r="237" spans="54:60" x14ac:dyDescent="0.25">
      <c r="BB237" s="1" t="s">
        <v>36</v>
      </c>
      <c r="BC237" s="1" t="s">
        <v>36</v>
      </c>
      <c r="BH237" s="1" t="s">
        <v>36</v>
      </c>
    </row>
    <row r="238" spans="54:60" x14ac:dyDescent="0.25">
      <c r="BB238" s="1" t="s">
        <v>36</v>
      </c>
      <c r="BC238" s="1" t="s">
        <v>36</v>
      </c>
    </row>
    <row r="239" spans="54:60" x14ac:dyDescent="0.25">
      <c r="BB239" s="1" t="s">
        <v>36</v>
      </c>
      <c r="BC239" s="1" t="s">
        <v>36</v>
      </c>
      <c r="BH239" s="1" t="s">
        <v>36</v>
      </c>
    </row>
    <row r="240" spans="54:60" x14ac:dyDescent="0.25">
      <c r="BB240" s="1" t="s">
        <v>36</v>
      </c>
      <c r="BC240" s="1" t="s">
        <v>36</v>
      </c>
      <c r="BH240" s="1" t="s">
        <v>36</v>
      </c>
    </row>
    <row r="241" spans="54:60" x14ac:dyDescent="0.25">
      <c r="BB241" s="1" t="s">
        <v>36</v>
      </c>
      <c r="BC241" s="1" t="s">
        <v>36</v>
      </c>
      <c r="BH241" s="1" t="s">
        <v>36</v>
      </c>
    </row>
    <row r="242" spans="54:60" x14ac:dyDescent="0.25">
      <c r="BB242" s="1" t="s">
        <v>36</v>
      </c>
      <c r="BC242" s="1" t="s">
        <v>36</v>
      </c>
      <c r="BH242" s="1" t="s">
        <v>36</v>
      </c>
    </row>
    <row r="243" spans="54:60" x14ac:dyDescent="0.25">
      <c r="BB243" s="1" t="s">
        <v>36</v>
      </c>
      <c r="BC243" s="1" t="s">
        <v>36</v>
      </c>
      <c r="BH243" s="1" t="s">
        <v>36</v>
      </c>
    </row>
    <row r="245" spans="54:60" x14ac:dyDescent="0.25">
      <c r="BB245" s="1" t="s">
        <v>36</v>
      </c>
      <c r="BC245" s="1" t="s">
        <v>36</v>
      </c>
      <c r="BH245" s="1" t="s">
        <v>36</v>
      </c>
    </row>
    <row r="246" spans="54:60" x14ac:dyDescent="0.25">
      <c r="BB246" s="1" t="s">
        <v>36</v>
      </c>
      <c r="BC246" s="1" t="s">
        <v>36</v>
      </c>
      <c r="BH246" s="1" t="s">
        <v>36</v>
      </c>
    </row>
    <row r="247" spans="54:60" x14ac:dyDescent="0.25">
      <c r="BB247" s="1" t="s">
        <v>36</v>
      </c>
      <c r="BH247" s="1" t="s">
        <v>36</v>
      </c>
    </row>
    <row r="248" spans="54:60" x14ac:dyDescent="0.25">
      <c r="BB248" s="1" t="s">
        <v>36</v>
      </c>
      <c r="BC248" s="1" t="s">
        <v>36</v>
      </c>
      <c r="BH248" s="1" t="s">
        <v>36</v>
      </c>
    </row>
    <row r="249" spans="54:60" x14ac:dyDescent="0.25">
      <c r="BB249" s="1" t="s">
        <v>36</v>
      </c>
      <c r="BC249" s="1" t="s">
        <v>36</v>
      </c>
    </row>
    <row r="250" spans="54:60" x14ac:dyDescent="0.25">
      <c r="BB250" s="1" t="s">
        <v>36</v>
      </c>
      <c r="BC250" s="1" t="s">
        <v>36</v>
      </c>
      <c r="BH250" s="1" t="s">
        <v>36</v>
      </c>
    </row>
    <row r="251" spans="54:60" x14ac:dyDescent="0.25">
      <c r="BB251" s="1" t="s">
        <v>36</v>
      </c>
      <c r="BC251" s="1" t="s">
        <v>36</v>
      </c>
      <c r="BH251" s="1" t="s">
        <v>36</v>
      </c>
    </row>
    <row r="252" spans="54:60" x14ac:dyDescent="0.25">
      <c r="BB252" s="1" t="s">
        <v>36</v>
      </c>
      <c r="BC252" s="1" t="s">
        <v>36</v>
      </c>
      <c r="BH252" s="1" t="s">
        <v>36</v>
      </c>
    </row>
    <row r="253" spans="54:60" x14ac:dyDescent="0.25">
      <c r="BB253" s="1" t="s">
        <v>36</v>
      </c>
      <c r="BC253" s="1" t="s">
        <v>36</v>
      </c>
    </row>
    <row r="254" spans="54:60" x14ac:dyDescent="0.25">
      <c r="BB254" s="1" t="s">
        <v>36</v>
      </c>
      <c r="BC254" s="1" t="s">
        <v>36</v>
      </c>
      <c r="BH254" s="1" t="s">
        <v>36</v>
      </c>
    </row>
    <row r="255" spans="54:60" x14ac:dyDescent="0.25">
      <c r="BB255" s="1" t="s">
        <v>36</v>
      </c>
      <c r="BC255" s="1" t="s">
        <v>36</v>
      </c>
      <c r="BH255" s="1" t="s">
        <v>36</v>
      </c>
    </row>
    <row r="256" spans="54:60" x14ac:dyDescent="0.25">
      <c r="BB256" s="1" t="s">
        <v>36</v>
      </c>
      <c r="BC256" s="1" t="s">
        <v>36</v>
      </c>
      <c r="BH256" s="1" t="s">
        <v>36</v>
      </c>
    </row>
    <row r="257" spans="54:60" x14ac:dyDescent="0.25">
      <c r="BB257" s="1" t="s">
        <v>36</v>
      </c>
      <c r="BC257" s="1" t="s">
        <v>36</v>
      </c>
      <c r="BH257" s="1" t="s">
        <v>36</v>
      </c>
    </row>
    <row r="258" spans="54:60" x14ac:dyDescent="0.25">
      <c r="BB258" s="1" t="s">
        <v>36</v>
      </c>
      <c r="BC258" s="1" t="s">
        <v>36</v>
      </c>
      <c r="BH258" s="1" t="s">
        <v>36</v>
      </c>
    </row>
    <row r="259" spans="54:60" x14ac:dyDescent="0.25">
      <c r="BB259" s="1" t="s">
        <v>36</v>
      </c>
      <c r="BC259" s="1" t="s">
        <v>36</v>
      </c>
      <c r="BH259" s="1" t="s">
        <v>36</v>
      </c>
    </row>
    <row r="260" spans="54:60" x14ac:dyDescent="0.25">
      <c r="BB260" s="1" t="s">
        <v>36</v>
      </c>
      <c r="BC260" s="1" t="s">
        <v>36</v>
      </c>
      <c r="BH260" s="1" t="s">
        <v>36</v>
      </c>
    </row>
    <row r="261" spans="54:60" x14ac:dyDescent="0.25">
      <c r="BB261" s="1" t="s">
        <v>36</v>
      </c>
      <c r="BC261" s="1" t="s">
        <v>36</v>
      </c>
      <c r="BH261" s="1" t="s">
        <v>36</v>
      </c>
    </row>
    <row r="262" spans="54:60" x14ac:dyDescent="0.25">
      <c r="BB262" s="1" t="s">
        <v>36</v>
      </c>
      <c r="BC262" s="1" t="s">
        <v>36</v>
      </c>
      <c r="BH262" s="1" t="s">
        <v>36</v>
      </c>
    </row>
    <row r="263" spans="54:60" x14ac:dyDescent="0.25">
      <c r="BB263" s="1" t="s">
        <v>36</v>
      </c>
      <c r="BC263" s="1" t="s">
        <v>36</v>
      </c>
      <c r="BH263" s="1" t="s">
        <v>36</v>
      </c>
    </row>
    <row r="264" spans="54:60" x14ac:dyDescent="0.25">
      <c r="BB264" s="1" t="s">
        <v>36</v>
      </c>
      <c r="BC264" s="1" t="s">
        <v>36</v>
      </c>
      <c r="BH264" s="1" t="s">
        <v>36</v>
      </c>
    </row>
    <row r="265" spans="54:60" x14ac:dyDescent="0.25">
      <c r="BB265" s="1" t="s">
        <v>36</v>
      </c>
      <c r="BC265" s="1" t="s">
        <v>36</v>
      </c>
      <c r="BH265" s="1" t="s">
        <v>36</v>
      </c>
    </row>
    <row r="266" spans="54:60" x14ac:dyDescent="0.25">
      <c r="BB266" s="1" t="s">
        <v>36</v>
      </c>
      <c r="BC266" s="1" t="s">
        <v>36</v>
      </c>
      <c r="BH266" s="1" t="s">
        <v>36</v>
      </c>
    </row>
    <row r="267" spans="54:60" x14ac:dyDescent="0.25">
      <c r="BB267" s="1" t="s">
        <v>36</v>
      </c>
      <c r="BC267" s="1" t="s">
        <v>36</v>
      </c>
    </row>
    <row r="268" spans="54:60" x14ac:dyDescent="0.25">
      <c r="BB268" s="1" t="s">
        <v>36</v>
      </c>
      <c r="BC268" s="1" t="s">
        <v>36</v>
      </c>
      <c r="BH268" s="1" t="s">
        <v>36</v>
      </c>
    </row>
    <row r="269" spans="54:60" x14ac:dyDescent="0.25">
      <c r="BB269" s="1" t="s">
        <v>36</v>
      </c>
      <c r="BC269" s="1" t="s">
        <v>36</v>
      </c>
      <c r="BH269" s="1" t="s">
        <v>36</v>
      </c>
    </row>
    <row r="270" spans="54:60" x14ac:dyDescent="0.25">
      <c r="BB270" s="1" t="s">
        <v>36</v>
      </c>
      <c r="BC270" s="1" t="s">
        <v>36</v>
      </c>
      <c r="BH270" s="1" t="s">
        <v>36</v>
      </c>
    </row>
    <row r="271" spans="54:60" x14ac:dyDescent="0.25">
      <c r="BH271" s="1" t="s">
        <v>36</v>
      </c>
    </row>
    <row r="272" spans="54:60" x14ac:dyDescent="0.25">
      <c r="BH272" s="1" t="s">
        <v>36</v>
      </c>
    </row>
    <row r="273" spans="54:60" x14ac:dyDescent="0.25">
      <c r="BB273" s="1" t="s">
        <v>36</v>
      </c>
      <c r="BC273" s="1" t="s">
        <v>36</v>
      </c>
      <c r="BH273" s="1" t="s">
        <v>36</v>
      </c>
    </row>
    <row r="274" spans="54:60" x14ac:dyDescent="0.25">
      <c r="BB274" s="1" t="s">
        <v>36</v>
      </c>
      <c r="BC274" s="1" t="s">
        <v>36</v>
      </c>
      <c r="BH274" s="1" t="s">
        <v>36</v>
      </c>
    </row>
    <row r="275" spans="54:60" x14ac:dyDescent="0.25">
      <c r="BB275" s="1" t="s">
        <v>36</v>
      </c>
      <c r="BC275" s="1" t="s">
        <v>36</v>
      </c>
      <c r="BH275" s="1" t="s">
        <v>36</v>
      </c>
    </row>
    <row r="276" spans="54:60" x14ac:dyDescent="0.25">
      <c r="BB276" s="1" t="s">
        <v>36</v>
      </c>
      <c r="BC276" s="1" t="s">
        <v>36</v>
      </c>
      <c r="BH276" s="1" t="s">
        <v>36</v>
      </c>
    </row>
    <row r="277" spans="54:60" x14ac:dyDescent="0.25">
      <c r="BB277" s="1" t="s">
        <v>36</v>
      </c>
      <c r="BC277" s="1" t="s">
        <v>36</v>
      </c>
      <c r="BH277" s="1" t="s">
        <v>36</v>
      </c>
    </row>
    <row r="278" spans="54:60" x14ac:dyDescent="0.25">
      <c r="BB278" s="1" t="s">
        <v>36</v>
      </c>
      <c r="BC278" s="1" t="s">
        <v>36</v>
      </c>
      <c r="BH278" s="1" t="s">
        <v>36</v>
      </c>
    </row>
    <row r="279" spans="54:60" x14ac:dyDescent="0.25">
      <c r="BB279" s="1" t="s">
        <v>36</v>
      </c>
      <c r="BC279" s="1" t="s">
        <v>36</v>
      </c>
      <c r="BH279" s="1" t="s">
        <v>36</v>
      </c>
    </row>
    <row r="280" spans="54:60" x14ac:dyDescent="0.25">
      <c r="BH280" s="1" t="s">
        <v>36</v>
      </c>
    </row>
    <row r="281" spans="54:60" x14ac:dyDescent="0.25">
      <c r="BB281" s="1" t="s">
        <v>36</v>
      </c>
      <c r="BC281" s="1" t="s">
        <v>36</v>
      </c>
      <c r="BH281" s="1" t="s">
        <v>36</v>
      </c>
    </row>
    <row r="282" spans="54:60" x14ac:dyDescent="0.25">
      <c r="BH282" s="1" t="s">
        <v>36</v>
      </c>
    </row>
  </sheetData>
  <hyperlinks>
    <hyperlink ref="A2" r:id="rId1" xr:uid="{33BDFDA3-F77B-48FA-8EFD-EB54B68D3502}"/>
    <hyperlink ref="B2" r:id="rId2" xr:uid="{C6826BF6-519A-402B-8256-0813D86DEEBF}"/>
    <hyperlink ref="A3" r:id="rId3" xr:uid="{45D44E07-8E34-4614-8809-EC2BCD623C94}"/>
    <hyperlink ref="B3" r:id="rId4" xr:uid="{569D8F58-989A-41FB-AB1F-1B5A54F9A436}"/>
    <hyperlink ref="A4" r:id="rId5" xr:uid="{BF5D4DAA-239F-4D70-B6BD-F1C1354890D9}"/>
    <hyperlink ref="B4" r:id="rId6" xr:uid="{E8997B82-B525-4EBA-BFAA-9A7641E5F190}"/>
    <hyperlink ref="A5" r:id="rId7" xr:uid="{F27465A6-C080-4335-93F9-C2DCE9FD87D7}"/>
    <hyperlink ref="B5" r:id="rId8" xr:uid="{286068F6-D643-4B3B-AC14-659D799AF63E}"/>
    <hyperlink ref="C5" r:id="rId9" xr:uid="{CB284C51-1AC9-439E-92BD-0EF0665C96BA}"/>
    <hyperlink ref="A6" r:id="rId10" xr:uid="{136EE72E-7AB0-4BAC-8718-4C2780C472FB}"/>
    <hyperlink ref="B6" r:id="rId11" xr:uid="{EB44A81A-D79F-4317-80C0-32E1D4233F72}"/>
    <hyperlink ref="A7" r:id="rId12" xr:uid="{09408BBE-EB2A-4048-8F06-841C7B59E985}"/>
    <hyperlink ref="B7" r:id="rId13" xr:uid="{BC0BC23A-C7C2-4567-91DB-A3CD8E7FBDFE}"/>
    <hyperlink ref="A8" r:id="rId14" xr:uid="{BB611684-E94E-4117-BED0-DA111994BFD9}"/>
    <hyperlink ref="B8" r:id="rId15" xr:uid="{5C3A8F2E-FA26-49C6-94A6-B229A3F88053}"/>
    <hyperlink ref="A9" r:id="rId16" xr:uid="{4BF4C840-7A08-4B49-8DD6-8DB3DEBE0F4C}"/>
    <hyperlink ref="B9" r:id="rId17" xr:uid="{70F38CE2-9BFA-4A2F-B379-3CA661E113D5}"/>
    <hyperlink ref="A10" r:id="rId18" xr:uid="{6327328F-3AA9-453C-BFBA-E1BE5C41A80B}"/>
    <hyperlink ref="B10" r:id="rId19" xr:uid="{07FD70AB-2237-4665-8105-54EAD6CB57B8}"/>
    <hyperlink ref="A11" r:id="rId20" xr:uid="{9E9847AE-5E0A-4D41-819C-7EC32AEC3D4F}"/>
    <hyperlink ref="B11" r:id="rId21" xr:uid="{E487F1C3-53D5-491B-AD16-8EDA50908112}"/>
  </hyperlink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22D60-DEB9-46B7-9F75-EB48353C55FB}">
  <dimension ref="A1:AW82"/>
  <sheetViews>
    <sheetView topLeftCell="F19" workbookViewId="0">
      <selection activeCell="I13" sqref="I13"/>
    </sheetView>
  </sheetViews>
  <sheetFormatPr defaultRowHeight="15" x14ac:dyDescent="0.25"/>
  <cols>
    <col min="1" max="1" width="30" style="18" bestFit="1" customWidth="1"/>
    <col min="2" max="2" width="76.5703125" style="18" bestFit="1" customWidth="1"/>
    <col min="3" max="3" width="24.42578125" style="18" bestFit="1" customWidth="1"/>
    <col min="4" max="4" width="10.85546875" style="18" customWidth="1"/>
    <col min="5" max="5" width="14.28515625" style="18" bestFit="1" customWidth="1"/>
    <col min="6" max="6" width="56.85546875" style="18" bestFit="1" customWidth="1"/>
    <col min="7" max="7" width="29" style="18" bestFit="1" customWidth="1"/>
    <col min="8" max="8" width="15.85546875" style="18" bestFit="1" customWidth="1"/>
    <col min="9" max="9" width="11" style="18" bestFit="1" customWidth="1"/>
    <col min="10" max="10" width="11.42578125" style="18" bestFit="1" customWidth="1"/>
    <col min="11" max="11" width="18.42578125" style="18" bestFit="1" customWidth="1"/>
    <col min="12" max="12" width="9.140625" style="18" customWidth="1"/>
    <col min="13" max="16384" width="9.140625" style="18"/>
  </cols>
  <sheetData>
    <row r="1" spans="1:45" x14ac:dyDescent="0.25">
      <c r="A1" s="17" t="s">
        <v>32</v>
      </c>
    </row>
    <row r="2" spans="1:45" x14ac:dyDescent="0.25">
      <c r="A2" s="19"/>
      <c r="B2" s="19" t="s">
        <v>44</v>
      </c>
      <c r="C2" s="19" t="s">
        <v>374</v>
      </c>
      <c r="D2" s="19"/>
    </row>
    <row r="3" spans="1:45" x14ac:dyDescent="0.25">
      <c r="A3" s="20"/>
      <c r="B3" s="20" t="s">
        <v>45</v>
      </c>
      <c r="C3" s="20"/>
      <c r="D3" s="20"/>
    </row>
    <row r="4" spans="1:45" x14ac:dyDescent="0.25">
      <c r="A4" s="21" t="s">
        <v>46</v>
      </c>
      <c r="B4" s="21" t="s">
        <v>47</v>
      </c>
      <c r="C4" s="21" t="s">
        <v>48</v>
      </c>
      <c r="D4" s="21" t="s">
        <v>49</v>
      </c>
      <c r="E4" s="21" t="s">
        <v>6</v>
      </c>
      <c r="F4" s="21" t="s">
        <v>50</v>
      </c>
      <c r="G4" s="21" t="s">
        <v>8</v>
      </c>
      <c r="H4" s="21" t="s">
        <v>51</v>
      </c>
      <c r="I4" s="21" t="s">
        <v>52</v>
      </c>
      <c r="J4" s="21" t="s">
        <v>11</v>
      </c>
      <c r="K4" s="21" t="s">
        <v>373</v>
      </c>
      <c r="L4" s="21"/>
      <c r="M4" s="19"/>
      <c r="N4" s="19"/>
      <c r="O4" s="19"/>
      <c r="P4" s="19"/>
      <c r="Q4" s="19"/>
      <c r="R4" s="19"/>
      <c r="S4" s="19"/>
      <c r="T4" s="19"/>
      <c r="U4" s="19"/>
      <c r="V4" s="22"/>
      <c r="W4" s="22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</row>
    <row r="5" spans="1:45" x14ac:dyDescent="0.25">
      <c r="A5" s="21" t="s">
        <v>53</v>
      </c>
      <c r="B5" s="21" t="s">
        <v>54</v>
      </c>
      <c r="C5" s="21" t="s">
        <v>0</v>
      </c>
      <c r="D5" s="21" t="s">
        <v>372</v>
      </c>
      <c r="E5" s="21"/>
      <c r="F5" s="21"/>
      <c r="G5" s="21" t="s">
        <v>55</v>
      </c>
      <c r="H5" s="21" t="s">
        <v>56</v>
      </c>
      <c r="I5" s="21" t="s">
        <v>57</v>
      </c>
      <c r="J5" s="21"/>
      <c r="K5" s="21" t="s">
        <v>371</v>
      </c>
      <c r="L5" s="21" t="s">
        <v>370</v>
      </c>
      <c r="M5" s="21" t="s">
        <v>370</v>
      </c>
      <c r="N5" s="21" t="s">
        <v>370</v>
      </c>
      <c r="O5" s="21" t="s">
        <v>370</v>
      </c>
      <c r="P5" s="21" t="s">
        <v>370</v>
      </c>
      <c r="Q5" s="21" t="s">
        <v>370</v>
      </c>
      <c r="R5" s="21" t="s">
        <v>370</v>
      </c>
      <c r="S5" s="21" t="s">
        <v>370</v>
      </c>
      <c r="T5" s="21" t="s">
        <v>370</v>
      </c>
      <c r="U5" s="21" t="s">
        <v>370</v>
      </c>
      <c r="V5" s="23" t="s">
        <v>370</v>
      </c>
      <c r="W5" s="23" t="s">
        <v>370</v>
      </c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</row>
    <row r="6" spans="1:45" x14ac:dyDescent="0.25">
      <c r="A6" s="19" t="s">
        <v>365</v>
      </c>
      <c r="B6" s="19" t="s">
        <v>58</v>
      </c>
      <c r="C6" s="19" t="s">
        <v>59</v>
      </c>
      <c r="D6" s="19"/>
      <c r="E6" s="19"/>
      <c r="F6" s="21" t="s">
        <v>60</v>
      </c>
      <c r="G6" s="19" t="s">
        <v>265</v>
      </c>
      <c r="H6" s="19"/>
      <c r="I6" s="19">
        <f>SUM(L6:W6)</f>
        <v>6406.1399999999994</v>
      </c>
      <c r="J6" s="19">
        <f t="shared" ref="J6:J37" si="0">I6*25%</f>
        <v>1601.5349999999999</v>
      </c>
      <c r="K6" s="19">
        <f t="shared" ref="K6:K37" si="1">SUM(I6:J6)</f>
        <v>8007.6749999999993</v>
      </c>
      <c r="L6" s="19">
        <v>1359.75</v>
      </c>
      <c r="M6" s="19">
        <v>710.94</v>
      </c>
      <c r="N6" s="19">
        <v>357.9</v>
      </c>
      <c r="O6" s="19">
        <v>708.28</v>
      </c>
      <c r="P6" s="19">
        <v>1698.57</v>
      </c>
      <c r="Q6" s="19">
        <v>1570.7</v>
      </c>
      <c r="R6" s="19"/>
      <c r="S6" s="19"/>
      <c r="T6" s="19"/>
      <c r="U6" s="19"/>
      <c r="V6" s="22"/>
      <c r="W6" s="22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</row>
    <row r="7" spans="1:45" x14ac:dyDescent="0.25">
      <c r="A7" s="19" t="s">
        <v>365</v>
      </c>
      <c r="B7" s="19" t="s">
        <v>61</v>
      </c>
      <c r="C7" s="19" t="s">
        <v>62</v>
      </c>
      <c r="D7" s="19"/>
      <c r="E7" s="19"/>
      <c r="F7" s="21" t="s">
        <v>60</v>
      </c>
      <c r="G7" s="19" t="s">
        <v>265</v>
      </c>
      <c r="H7" s="19"/>
      <c r="I7" s="19">
        <f>SUM(L7:AH7)</f>
        <v>5841.11</v>
      </c>
      <c r="J7" s="19">
        <f t="shared" si="0"/>
        <v>1460.2774999999999</v>
      </c>
      <c r="K7" s="19">
        <f t="shared" si="1"/>
        <v>7301.3874999999998</v>
      </c>
      <c r="L7" s="19">
        <v>149.21</v>
      </c>
      <c r="M7" s="19">
        <v>50</v>
      </c>
      <c r="N7" s="19">
        <v>799.05</v>
      </c>
      <c r="O7" s="19">
        <v>1223.28</v>
      </c>
      <c r="P7" s="19">
        <v>25.35</v>
      </c>
      <c r="Q7" s="19">
        <v>114.22</v>
      </c>
      <c r="R7" s="19">
        <v>812.53</v>
      </c>
      <c r="S7" s="19">
        <v>100.36</v>
      </c>
      <c r="T7" s="19">
        <v>156.08000000000001</v>
      </c>
      <c r="U7" s="19">
        <v>194.33</v>
      </c>
      <c r="V7" s="22">
        <v>511.8</v>
      </c>
      <c r="W7" s="22">
        <v>356.76</v>
      </c>
      <c r="X7" s="19">
        <v>732.88</v>
      </c>
      <c r="Y7" s="19">
        <v>615.26</v>
      </c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</row>
    <row r="8" spans="1:45" x14ac:dyDescent="0.25">
      <c r="A8" s="19" t="s">
        <v>365</v>
      </c>
      <c r="B8" s="19" t="s">
        <v>63</v>
      </c>
      <c r="C8" s="19" t="s">
        <v>64</v>
      </c>
      <c r="D8" s="19"/>
      <c r="E8" s="19"/>
      <c r="F8" s="21" t="s">
        <v>60</v>
      </c>
      <c r="G8" s="19" t="s">
        <v>265</v>
      </c>
      <c r="H8" s="19"/>
      <c r="I8" s="19">
        <f t="shared" ref="I8:I16" si="2">SUM(L8:W8)</f>
        <v>3311.76</v>
      </c>
      <c r="J8" s="19">
        <f t="shared" si="0"/>
        <v>827.94</v>
      </c>
      <c r="K8" s="19">
        <f t="shared" si="1"/>
        <v>4139.7000000000007</v>
      </c>
      <c r="L8" s="19">
        <v>143.78</v>
      </c>
      <c r="M8" s="19">
        <v>1076.01</v>
      </c>
      <c r="N8" s="19">
        <v>817.73</v>
      </c>
      <c r="O8" s="19">
        <v>1274.24</v>
      </c>
      <c r="P8" s="19"/>
      <c r="Q8" s="19"/>
      <c r="R8" s="19"/>
      <c r="S8" s="19"/>
      <c r="T8" s="19"/>
      <c r="U8" s="19"/>
      <c r="V8" s="22"/>
      <c r="W8" s="22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</row>
    <row r="9" spans="1:45" x14ac:dyDescent="0.25">
      <c r="A9" s="19" t="s">
        <v>365</v>
      </c>
      <c r="B9" s="19" t="s">
        <v>65</v>
      </c>
      <c r="C9" s="19" t="s">
        <v>66</v>
      </c>
      <c r="D9" s="19"/>
      <c r="E9" s="19"/>
      <c r="F9" s="21" t="s">
        <v>60</v>
      </c>
      <c r="G9" s="19" t="s">
        <v>265</v>
      </c>
      <c r="H9" s="19"/>
      <c r="I9" s="19">
        <f t="shared" si="2"/>
        <v>6788.22</v>
      </c>
      <c r="J9" s="19">
        <f t="shared" si="0"/>
        <v>1697.0550000000001</v>
      </c>
      <c r="K9" s="19">
        <f t="shared" si="1"/>
        <v>8485.2749999999996</v>
      </c>
      <c r="L9" s="19">
        <v>21.52</v>
      </c>
      <c r="M9" s="19">
        <v>105.88</v>
      </c>
      <c r="N9" s="19">
        <v>1650</v>
      </c>
      <c r="O9" s="19">
        <v>708.22</v>
      </c>
      <c r="P9" s="19">
        <v>117.22</v>
      </c>
      <c r="Q9" s="19">
        <v>942.03</v>
      </c>
      <c r="R9" s="19">
        <v>1672.01</v>
      </c>
      <c r="S9" s="19">
        <v>1344.21</v>
      </c>
      <c r="T9" s="19">
        <v>227.13</v>
      </c>
      <c r="U9" s="19"/>
      <c r="V9" s="22"/>
      <c r="W9" s="22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</row>
    <row r="10" spans="1:45" x14ac:dyDescent="0.25">
      <c r="A10" s="19" t="s">
        <v>365</v>
      </c>
      <c r="B10" s="19" t="s">
        <v>369</v>
      </c>
      <c r="C10" s="19" t="s">
        <v>368</v>
      </c>
      <c r="D10" s="19"/>
      <c r="E10" s="19"/>
      <c r="F10" s="21" t="s">
        <v>60</v>
      </c>
      <c r="G10" s="19" t="s">
        <v>265</v>
      </c>
      <c r="H10" s="19"/>
      <c r="I10" s="19">
        <f t="shared" si="2"/>
        <v>760.76</v>
      </c>
      <c r="J10" s="19">
        <f t="shared" si="0"/>
        <v>190.19</v>
      </c>
      <c r="K10" s="19">
        <f t="shared" si="1"/>
        <v>950.95</v>
      </c>
      <c r="L10" s="19">
        <v>4.47</v>
      </c>
      <c r="M10" s="19">
        <v>81.95</v>
      </c>
      <c r="N10" s="19">
        <v>674.34</v>
      </c>
      <c r="O10" s="19"/>
      <c r="P10" s="19"/>
      <c r="Q10" s="19"/>
      <c r="R10" s="19"/>
      <c r="S10" s="19"/>
      <c r="T10" s="19"/>
      <c r="U10" s="19"/>
      <c r="V10" s="22"/>
      <c r="W10" s="22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</row>
    <row r="11" spans="1:45" x14ac:dyDescent="0.25">
      <c r="A11" s="19" t="s">
        <v>365</v>
      </c>
      <c r="B11" s="19" t="s">
        <v>367</v>
      </c>
      <c r="C11" s="19" t="s">
        <v>366</v>
      </c>
      <c r="D11" s="19"/>
      <c r="E11" s="19"/>
      <c r="F11" s="21" t="s">
        <v>60</v>
      </c>
      <c r="G11" s="19" t="s">
        <v>265</v>
      </c>
      <c r="H11" s="19"/>
      <c r="I11" s="19">
        <f t="shared" si="2"/>
        <v>0</v>
      </c>
      <c r="J11" s="19">
        <f t="shared" si="0"/>
        <v>0</v>
      </c>
      <c r="K11" s="19">
        <f t="shared" si="1"/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22"/>
      <c r="W11" s="22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</row>
    <row r="12" spans="1:45" x14ac:dyDescent="0.25">
      <c r="A12" s="19" t="s">
        <v>365</v>
      </c>
      <c r="B12" s="19" t="s">
        <v>67</v>
      </c>
      <c r="C12" s="19" t="s">
        <v>68</v>
      </c>
      <c r="D12" s="19"/>
      <c r="E12" s="19"/>
      <c r="F12" s="21" t="s">
        <v>60</v>
      </c>
      <c r="G12" s="19" t="s">
        <v>265</v>
      </c>
      <c r="H12" s="19"/>
      <c r="I12" s="19">
        <f t="shared" si="2"/>
        <v>1411.2</v>
      </c>
      <c r="J12" s="19">
        <f t="shared" si="0"/>
        <v>352.8</v>
      </c>
      <c r="K12" s="19">
        <f t="shared" si="1"/>
        <v>1764</v>
      </c>
      <c r="L12" s="19">
        <v>739.2</v>
      </c>
      <c r="M12" s="19">
        <v>672</v>
      </c>
      <c r="N12" s="19"/>
      <c r="O12" s="19"/>
      <c r="P12" s="19"/>
      <c r="Q12" s="19"/>
      <c r="R12" s="19"/>
      <c r="S12" s="19"/>
      <c r="T12" s="19"/>
      <c r="U12" s="19"/>
      <c r="V12" s="22"/>
      <c r="W12" s="22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</row>
    <row r="13" spans="1:45" x14ac:dyDescent="0.25">
      <c r="A13" s="19" t="s">
        <v>365</v>
      </c>
      <c r="B13" s="19" t="s">
        <v>363</v>
      </c>
      <c r="C13" s="19" t="s">
        <v>362</v>
      </c>
      <c r="D13" s="19"/>
      <c r="E13" s="19"/>
      <c r="F13" s="21" t="s">
        <v>60</v>
      </c>
      <c r="G13" s="19" t="s">
        <v>265</v>
      </c>
      <c r="H13" s="19"/>
      <c r="I13" s="19">
        <f t="shared" si="2"/>
        <v>0</v>
      </c>
      <c r="J13" s="19">
        <f t="shared" si="0"/>
        <v>0</v>
      </c>
      <c r="K13" s="19">
        <f t="shared" si="1"/>
        <v>0</v>
      </c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22"/>
      <c r="W13" s="22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</row>
    <row r="14" spans="1:45" x14ac:dyDescent="0.25">
      <c r="A14" s="19" t="s">
        <v>364</v>
      </c>
      <c r="B14" s="19" t="s">
        <v>363</v>
      </c>
      <c r="C14" s="19" t="s">
        <v>362</v>
      </c>
      <c r="D14" s="19"/>
      <c r="E14" s="19"/>
      <c r="F14" s="21" t="s">
        <v>69</v>
      </c>
      <c r="G14" s="19" t="s">
        <v>335</v>
      </c>
      <c r="H14" s="19"/>
      <c r="I14" s="19">
        <f t="shared" si="2"/>
        <v>1352</v>
      </c>
      <c r="J14" s="19">
        <f t="shared" si="0"/>
        <v>338</v>
      </c>
      <c r="K14" s="19">
        <f t="shared" si="1"/>
        <v>1690</v>
      </c>
      <c r="L14" s="19">
        <v>1352</v>
      </c>
      <c r="M14" s="19"/>
      <c r="N14" s="19"/>
      <c r="O14" s="19"/>
      <c r="P14" s="19"/>
      <c r="Q14" s="19"/>
      <c r="R14" s="19"/>
      <c r="S14" s="19"/>
      <c r="T14" s="19"/>
      <c r="U14" s="19"/>
      <c r="V14" s="22"/>
      <c r="W14" s="22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</row>
    <row r="15" spans="1:45" x14ac:dyDescent="0.25">
      <c r="A15" s="19" t="s">
        <v>364</v>
      </c>
      <c r="B15" s="19" t="s">
        <v>70</v>
      </c>
      <c r="C15" s="19" t="s">
        <v>71</v>
      </c>
      <c r="D15" s="19"/>
      <c r="E15" s="19"/>
      <c r="F15" s="21" t="s">
        <v>69</v>
      </c>
      <c r="G15" s="19" t="s">
        <v>335</v>
      </c>
      <c r="H15" s="19"/>
      <c r="I15" s="19">
        <f t="shared" si="2"/>
        <v>796</v>
      </c>
      <c r="J15" s="19">
        <f t="shared" si="0"/>
        <v>199</v>
      </c>
      <c r="K15" s="19">
        <f t="shared" si="1"/>
        <v>995</v>
      </c>
      <c r="L15" s="19">
        <v>344</v>
      </c>
      <c r="M15" s="19">
        <v>72</v>
      </c>
      <c r="N15" s="19">
        <v>380</v>
      </c>
      <c r="O15" s="19"/>
      <c r="P15" s="19"/>
      <c r="Q15" s="19"/>
      <c r="R15" s="19"/>
      <c r="S15" s="19"/>
      <c r="T15" s="19"/>
      <c r="U15" s="19"/>
      <c r="V15" s="22"/>
      <c r="W15" s="22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</row>
    <row r="16" spans="1:45" x14ac:dyDescent="0.25">
      <c r="A16" s="19" t="s">
        <v>361</v>
      </c>
      <c r="B16" s="19" t="s">
        <v>363</v>
      </c>
      <c r="C16" s="19" t="s">
        <v>362</v>
      </c>
      <c r="D16" s="19"/>
      <c r="E16" s="19"/>
      <c r="F16" s="21" t="s">
        <v>360</v>
      </c>
      <c r="G16" s="19" t="s">
        <v>335</v>
      </c>
      <c r="H16" s="19"/>
      <c r="I16" s="19">
        <f t="shared" si="2"/>
        <v>437.36</v>
      </c>
      <c r="J16" s="19">
        <f t="shared" si="0"/>
        <v>109.34</v>
      </c>
      <c r="K16" s="19">
        <f t="shared" si="1"/>
        <v>546.70000000000005</v>
      </c>
      <c r="L16" s="19">
        <v>214.88</v>
      </c>
      <c r="M16" s="19">
        <v>24</v>
      </c>
      <c r="N16" s="19">
        <v>198.48</v>
      </c>
      <c r="O16" s="19"/>
      <c r="P16" s="19"/>
      <c r="Q16" s="19"/>
      <c r="R16" s="19"/>
      <c r="S16" s="19"/>
      <c r="T16" s="19"/>
      <c r="U16" s="19"/>
      <c r="V16" s="22"/>
      <c r="W16" s="22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</row>
    <row r="17" spans="1:45" x14ac:dyDescent="0.25">
      <c r="A17" s="19" t="s">
        <v>361</v>
      </c>
      <c r="B17" s="19" t="s">
        <v>70</v>
      </c>
      <c r="C17" s="19" t="s">
        <v>71</v>
      </c>
      <c r="D17" s="19"/>
      <c r="E17" s="19"/>
      <c r="F17" s="21" t="s">
        <v>360</v>
      </c>
      <c r="G17" s="19" t="s">
        <v>335</v>
      </c>
      <c r="H17" s="19"/>
      <c r="I17" s="19">
        <f>SUM(L17:AE17)</f>
        <v>849.05000000000007</v>
      </c>
      <c r="J17" s="19">
        <f t="shared" si="0"/>
        <v>212.26250000000002</v>
      </c>
      <c r="K17" s="19">
        <f t="shared" si="1"/>
        <v>1061.3125</v>
      </c>
      <c r="L17" s="19">
        <v>48</v>
      </c>
      <c r="M17" s="19">
        <v>106</v>
      </c>
      <c r="N17" s="19">
        <v>60.8</v>
      </c>
      <c r="O17" s="19">
        <v>38.799999999999997</v>
      </c>
      <c r="P17" s="19">
        <v>49.42</v>
      </c>
      <c r="Q17" s="19">
        <v>102.4</v>
      </c>
      <c r="R17" s="19">
        <v>24.2</v>
      </c>
      <c r="S17" s="19">
        <v>18.399999999999999</v>
      </c>
      <c r="T17" s="19">
        <v>11.2</v>
      </c>
      <c r="U17" s="19">
        <v>96</v>
      </c>
      <c r="V17" s="22">
        <v>103.43</v>
      </c>
      <c r="W17" s="22">
        <v>96</v>
      </c>
      <c r="X17" s="19">
        <v>81.599999999999994</v>
      </c>
      <c r="Y17" s="19">
        <v>12.8</v>
      </c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</row>
    <row r="18" spans="1:45" x14ac:dyDescent="0.25">
      <c r="A18" s="19" t="s">
        <v>359</v>
      </c>
      <c r="B18" s="19" t="s">
        <v>63</v>
      </c>
      <c r="C18" s="19" t="s">
        <v>64</v>
      </c>
      <c r="D18" s="19"/>
      <c r="E18" s="19"/>
      <c r="F18" s="21" t="s">
        <v>72</v>
      </c>
      <c r="G18" s="19" t="s">
        <v>265</v>
      </c>
      <c r="H18" s="19"/>
      <c r="I18" s="19">
        <f>SUM(L18:W18)</f>
        <v>275</v>
      </c>
      <c r="J18" s="19">
        <f t="shared" si="0"/>
        <v>68.75</v>
      </c>
      <c r="K18" s="19">
        <f t="shared" si="1"/>
        <v>343.75</v>
      </c>
      <c r="L18" s="19">
        <v>275</v>
      </c>
      <c r="M18" s="19"/>
      <c r="N18" s="19"/>
      <c r="O18" s="19"/>
      <c r="P18" s="19"/>
      <c r="Q18" s="19"/>
      <c r="R18" s="19"/>
      <c r="S18" s="19"/>
      <c r="T18" s="19"/>
      <c r="U18" s="19"/>
      <c r="V18" s="22"/>
      <c r="W18" s="22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</row>
    <row r="19" spans="1:45" x14ac:dyDescent="0.25">
      <c r="A19" s="20" t="s">
        <v>359</v>
      </c>
      <c r="B19" s="20" t="s">
        <v>58</v>
      </c>
      <c r="C19" s="20" t="s">
        <v>59</v>
      </c>
      <c r="D19" s="20"/>
      <c r="E19" s="20"/>
      <c r="F19" s="24" t="s">
        <v>72</v>
      </c>
      <c r="G19" s="20" t="s">
        <v>265</v>
      </c>
      <c r="H19" s="20"/>
      <c r="I19" s="20">
        <f>SUM(L19:W19)</f>
        <v>81.84</v>
      </c>
      <c r="J19" s="19">
        <f t="shared" si="0"/>
        <v>20.46</v>
      </c>
      <c r="K19" s="19">
        <f t="shared" si="1"/>
        <v>102.30000000000001</v>
      </c>
      <c r="L19" s="20">
        <v>30.84</v>
      </c>
      <c r="M19" s="20">
        <v>51</v>
      </c>
      <c r="N19" s="20"/>
      <c r="O19" s="20"/>
      <c r="P19" s="20"/>
      <c r="Q19" s="20"/>
      <c r="R19" s="20"/>
      <c r="S19" s="20"/>
      <c r="T19" s="20"/>
      <c r="U19" s="20"/>
      <c r="V19" s="25"/>
      <c r="W19" s="25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</row>
    <row r="20" spans="1:45" x14ac:dyDescent="0.25">
      <c r="A20" s="19" t="s">
        <v>359</v>
      </c>
      <c r="B20" s="19" t="s">
        <v>73</v>
      </c>
      <c r="C20" s="19" t="s">
        <v>74</v>
      </c>
      <c r="D20" s="19"/>
      <c r="E20" s="19"/>
      <c r="F20" s="21" t="s">
        <v>72</v>
      </c>
      <c r="G20" s="26" t="s">
        <v>265</v>
      </c>
      <c r="H20" s="19"/>
      <c r="I20" s="19">
        <f>SUM(L20:W20)</f>
        <v>7125.41</v>
      </c>
      <c r="J20" s="19">
        <f t="shared" si="0"/>
        <v>1781.3525</v>
      </c>
      <c r="K20" s="19">
        <f t="shared" si="1"/>
        <v>8906.7625000000007</v>
      </c>
      <c r="L20" s="19">
        <v>1612</v>
      </c>
      <c r="M20" s="19">
        <v>110</v>
      </c>
      <c r="N20" s="19">
        <v>5293.41</v>
      </c>
      <c r="O20" s="19">
        <v>110</v>
      </c>
      <c r="P20" s="19"/>
      <c r="Q20" s="19"/>
      <c r="R20" s="19"/>
      <c r="S20" s="19"/>
      <c r="T20" s="19"/>
      <c r="U20" s="19"/>
      <c r="V20" s="19"/>
      <c r="W20" s="22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</row>
    <row r="21" spans="1:45" x14ac:dyDescent="0.25">
      <c r="A21" s="27" t="s">
        <v>318</v>
      </c>
      <c r="B21" s="27" t="s">
        <v>234</v>
      </c>
      <c r="C21" s="27" t="s">
        <v>233</v>
      </c>
      <c r="D21" s="27"/>
      <c r="E21" s="27"/>
      <c r="F21" s="28" t="s">
        <v>315</v>
      </c>
      <c r="G21" s="27" t="s">
        <v>299</v>
      </c>
      <c r="H21" s="27"/>
      <c r="I21" s="27">
        <f>SUM(L21:W21)</f>
        <v>2266.38</v>
      </c>
      <c r="J21" s="19">
        <f t="shared" si="0"/>
        <v>566.59500000000003</v>
      </c>
      <c r="K21" s="19">
        <f t="shared" si="1"/>
        <v>2832.9750000000004</v>
      </c>
      <c r="L21" s="27">
        <v>179.89</v>
      </c>
      <c r="M21" s="27">
        <v>103.81</v>
      </c>
      <c r="N21" s="27">
        <v>291.60000000000002</v>
      </c>
      <c r="O21" s="27">
        <v>168.76</v>
      </c>
      <c r="P21" s="27">
        <v>378.7</v>
      </c>
      <c r="Q21" s="27">
        <v>1039.04</v>
      </c>
      <c r="R21" s="27">
        <v>104.58</v>
      </c>
      <c r="S21" s="27"/>
      <c r="T21" s="27"/>
      <c r="U21" s="27"/>
      <c r="V21" s="29"/>
      <c r="W21" s="2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</row>
    <row r="22" spans="1:45" x14ac:dyDescent="0.25">
      <c r="A22" s="19" t="s">
        <v>358</v>
      </c>
      <c r="B22" s="19" t="s">
        <v>234</v>
      </c>
      <c r="C22" s="19" t="s">
        <v>233</v>
      </c>
      <c r="D22" s="19"/>
      <c r="E22" s="19"/>
      <c r="F22" s="21" t="s">
        <v>357</v>
      </c>
      <c r="G22" s="19" t="s">
        <v>335</v>
      </c>
      <c r="H22" s="19"/>
      <c r="I22" s="19">
        <f>SUM(L22:W22)</f>
        <v>2124.33</v>
      </c>
      <c r="J22" s="19">
        <f t="shared" si="0"/>
        <v>531.08249999999998</v>
      </c>
      <c r="K22" s="19">
        <f t="shared" si="1"/>
        <v>2655.4124999999999</v>
      </c>
      <c r="L22" s="19">
        <v>244.8</v>
      </c>
      <c r="M22" s="19">
        <v>89.7</v>
      </c>
      <c r="N22" s="19">
        <v>269.10000000000002</v>
      </c>
      <c r="O22" s="19">
        <v>637.62</v>
      </c>
      <c r="P22" s="19">
        <v>186</v>
      </c>
      <c r="Q22" s="19">
        <v>111.6</v>
      </c>
      <c r="R22" s="19">
        <v>398.47</v>
      </c>
      <c r="S22" s="19">
        <v>187.04</v>
      </c>
      <c r="T22" s="19"/>
      <c r="U22" s="19"/>
      <c r="V22" s="22"/>
      <c r="W22" s="22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</row>
    <row r="23" spans="1:45" x14ac:dyDescent="0.25">
      <c r="A23" s="19" t="s">
        <v>356</v>
      </c>
      <c r="B23" s="19" t="s">
        <v>321</v>
      </c>
      <c r="C23" s="19" t="s">
        <v>75</v>
      </c>
      <c r="D23" s="19"/>
      <c r="E23" s="19"/>
      <c r="F23" s="21" t="s">
        <v>76</v>
      </c>
      <c r="G23" s="19" t="s">
        <v>355</v>
      </c>
      <c r="H23" s="19"/>
      <c r="I23" s="19">
        <v>6374.66</v>
      </c>
      <c r="J23" s="19">
        <f t="shared" si="0"/>
        <v>1593.665</v>
      </c>
      <c r="K23" s="19">
        <f t="shared" si="1"/>
        <v>7968.3249999999998</v>
      </c>
      <c r="L23" s="19">
        <v>967.26</v>
      </c>
      <c r="M23" s="19">
        <v>341.56</v>
      </c>
      <c r="N23" s="19">
        <v>274.82</v>
      </c>
      <c r="O23" s="19">
        <v>595.94000000000005</v>
      </c>
      <c r="P23" s="19">
        <v>263.52</v>
      </c>
      <c r="Q23" s="19">
        <v>254.76</v>
      </c>
      <c r="R23" s="19">
        <v>379.22</v>
      </c>
      <c r="S23" s="19">
        <v>450.12</v>
      </c>
      <c r="T23" s="19">
        <v>667.16</v>
      </c>
      <c r="U23" s="19">
        <v>256.51</v>
      </c>
      <c r="V23" s="22"/>
      <c r="W23" s="22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</row>
    <row r="24" spans="1:45" x14ac:dyDescent="0.25">
      <c r="A24" s="19" t="s">
        <v>354</v>
      </c>
      <c r="B24" s="27" t="s">
        <v>291</v>
      </c>
      <c r="C24" s="27" t="s">
        <v>290</v>
      </c>
      <c r="D24" s="19"/>
      <c r="E24" s="19"/>
      <c r="F24" s="21" t="s">
        <v>353</v>
      </c>
      <c r="G24" s="19" t="s">
        <v>348</v>
      </c>
      <c r="H24" s="19"/>
      <c r="I24" s="19">
        <f>SUM(L24:W24)</f>
        <v>1400</v>
      </c>
      <c r="J24" s="19">
        <f t="shared" si="0"/>
        <v>350</v>
      </c>
      <c r="K24" s="19">
        <f t="shared" si="1"/>
        <v>1750</v>
      </c>
      <c r="L24" s="19">
        <v>1400</v>
      </c>
      <c r="M24" s="19"/>
      <c r="N24" s="19"/>
      <c r="O24" s="19"/>
      <c r="P24" s="19"/>
      <c r="Q24" s="19"/>
      <c r="R24" s="19"/>
      <c r="S24" s="19"/>
      <c r="T24" s="19"/>
      <c r="U24" s="19"/>
      <c r="V24" s="22"/>
      <c r="W24" s="22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</row>
    <row r="25" spans="1:45" x14ac:dyDescent="0.25">
      <c r="A25" s="19" t="s">
        <v>352</v>
      </c>
      <c r="B25" s="19" t="s">
        <v>351</v>
      </c>
      <c r="C25" s="19" t="s">
        <v>350</v>
      </c>
      <c r="D25" s="19"/>
      <c r="E25" s="19"/>
      <c r="F25" s="21" t="s">
        <v>349</v>
      </c>
      <c r="G25" s="19" t="s">
        <v>348</v>
      </c>
      <c r="H25" s="19"/>
      <c r="I25" s="19">
        <f>SUM(L25:W25)</f>
        <v>7848.3</v>
      </c>
      <c r="J25" s="19">
        <f t="shared" si="0"/>
        <v>1962.075</v>
      </c>
      <c r="K25" s="19">
        <f t="shared" si="1"/>
        <v>9810.375</v>
      </c>
      <c r="L25" s="19">
        <v>7848.3</v>
      </c>
      <c r="M25" s="19"/>
      <c r="N25" s="19"/>
      <c r="O25" s="19"/>
      <c r="P25" s="19"/>
      <c r="Q25" s="19"/>
      <c r="R25" s="19"/>
      <c r="S25" s="19"/>
      <c r="T25" s="19"/>
      <c r="U25" s="19"/>
      <c r="V25" s="22"/>
      <c r="W25" s="22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</row>
    <row r="26" spans="1:45" x14ac:dyDescent="0.25">
      <c r="A26" s="19" t="s">
        <v>347</v>
      </c>
      <c r="B26" s="19" t="s">
        <v>317</v>
      </c>
      <c r="C26" s="19" t="s">
        <v>316</v>
      </c>
      <c r="D26" s="19"/>
      <c r="E26" s="19"/>
      <c r="F26" s="21" t="s">
        <v>346</v>
      </c>
      <c r="G26" s="19" t="s">
        <v>345</v>
      </c>
      <c r="H26" s="19"/>
      <c r="I26" s="19">
        <v>11555.08</v>
      </c>
      <c r="J26" s="19">
        <f t="shared" si="0"/>
        <v>2888.77</v>
      </c>
      <c r="K26" s="19">
        <f t="shared" si="1"/>
        <v>14443.85</v>
      </c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22"/>
      <c r="W26" s="22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</row>
    <row r="27" spans="1:45" x14ac:dyDescent="0.25">
      <c r="A27" s="19" t="s">
        <v>344</v>
      </c>
      <c r="B27" s="19" t="s">
        <v>78</v>
      </c>
      <c r="C27" s="19" t="s">
        <v>79</v>
      </c>
      <c r="D27" s="19"/>
      <c r="E27" s="19"/>
      <c r="F27" s="21" t="s">
        <v>77</v>
      </c>
      <c r="G27" s="19" t="s">
        <v>265</v>
      </c>
      <c r="H27" s="19"/>
      <c r="I27" s="19">
        <f t="shared" ref="I27:I35" si="3">SUM(L27:W27)</f>
        <v>2187.96</v>
      </c>
      <c r="J27" s="19">
        <f t="shared" si="0"/>
        <v>546.99</v>
      </c>
      <c r="K27" s="19">
        <f t="shared" si="1"/>
        <v>2734.95</v>
      </c>
      <c r="L27" s="19">
        <v>312.75</v>
      </c>
      <c r="M27" s="19">
        <v>581.79999999999995</v>
      </c>
      <c r="N27" s="19">
        <v>638</v>
      </c>
      <c r="O27" s="19">
        <v>337.29</v>
      </c>
      <c r="P27" s="19">
        <v>318.12</v>
      </c>
      <c r="Q27" s="19"/>
      <c r="R27" s="19"/>
      <c r="S27" s="19"/>
      <c r="T27" s="19"/>
      <c r="U27" s="19"/>
      <c r="V27" s="22"/>
      <c r="W27" s="22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</row>
    <row r="28" spans="1:45" x14ac:dyDescent="0.25">
      <c r="A28" s="19" t="s">
        <v>343</v>
      </c>
      <c r="B28" s="19" t="s">
        <v>78</v>
      </c>
      <c r="C28" s="19" t="s">
        <v>79</v>
      </c>
      <c r="D28" s="19"/>
      <c r="E28" s="19"/>
      <c r="F28" s="21" t="s">
        <v>342</v>
      </c>
      <c r="G28" s="19" t="s">
        <v>265</v>
      </c>
      <c r="H28" s="19"/>
      <c r="I28" s="19">
        <f t="shared" si="3"/>
        <v>2303.64</v>
      </c>
      <c r="J28" s="19">
        <f t="shared" si="0"/>
        <v>575.91</v>
      </c>
      <c r="K28" s="19">
        <f t="shared" si="1"/>
        <v>2879.5499999999997</v>
      </c>
      <c r="L28" s="19">
        <v>383.73</v>
      </c>
      <c r="M28" s="19">
        <v>664.05</v>
      </c>
      <c r="N28" s="19">
        <v>110.54</v>
      </c>
      <c r="O28" s="19">
        <v>663.31</v>
      </c>
      <c r="P28" s="19">
        <v>456.41</v>
      </c>
      <c r="Q28" s="19">
        <v>25.6</v>
      </c>
      <c r="R28" s="19"/>
      <c r="S28" s="19"/>
      <c r="T28" s="19"/>
      <c r="U28" s="19"/>
      <c r="V28" s="22"/>
      <c r="W28" s="22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</row>
    <row r="29" spans="1:45" x14ac:dyDescent="0.25">
      <c r="A29" s="19" t="s">
        <v>343</v>
      </c>
      <c r="B29" s="19" t="s">
        <v>63</v>
      </c>
      <c r="C29" s="19" t="s">
        <v>64</v>
      </c>
      <c r="D29" s="19"/>
      <c r="E29" s="19"/>
      <c r="F29" s="21" t="s">
        <v>342</v>
      </c>
      <c r="G29" s="19" t="s">
        <v>265</v>
      </c>
      <c r="H29" s="19"/>
      <c r="I29" s="19">
        <f t="shared" si="3"/>
        <v>38.4</v>
      </c>
      <c r="J29" s="19">
        <f t="shared" si="0"/>
        <v>9.6</v>
      </c>
      <c r="K29" s="19">
        <f t="shared" si="1"/>
        <v>48</v>
      </c>
      <c r="L29" s="19">
        <v>38.4</v>
      </c>
      <c r="M29" s="19"/>
      <c r="N29" s="19"/>
      <c r="O29" s="19"/>
      <c r="P29" s="19"/>
      <c r="Q29" s="19"/>
      <c r="R29" s="19"/>
      <c r="S29" s="19"/>
      <c r="T29" s="19"/>
      <c r="U29" s="19"/>
      <c r="V29" s="22"/>
      <c r="W29" s="22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</row>
    <row r="30" spans="1:45" x14ac:dyDescent="0.25">
      <c r="A30" s="19" t="s">
        <v>268</v>
      </c>
      <c r="B30" s="19" t="s">
        <v>341</v>
      </c>
      <c r="C30" s="19" t="s">
        <v>340</v>
      </c>
      <c r="D30" s="19"/>
      <c r="E30" s="19"/>
      <c r="F30" s="21" t="s">
        <v>80</v>
      </c>
      <c r="G30" s="19" t="s">
        <v>265</v>
      </c>
      <c r="H30" s="19"/>
      <c r="I30" s="19">
        <f t="shared" si="3"/>
        <v>9543.1999999999989</v>
      </c>
      <c r="J30" s="19">
        <f t="shared" si="0"/>
        <v>2385.7999999999997</v>
      </c>
      <c r="K30" s="19">
        <f t="shared" si="1"/>
        <v>11928.999999999998</v>
      </c>
      <c r="L30" s="19">
        <v>5870</v>
      </c>
      <c r="M30" s="19">
        <v>34.130000000000003</v>
      </c>
      <c r="N30" s="19">
        <v>1297.82</v>
      </c>
      <c r="O30" s="19">
        <v>231.23</v>
      </c>
      <c r="P30" s="19">
        <v>50.1</v>
      </c>
      <c r="Q30" s="19">
        <v>25.24</v>
      </c>
      <c r="R30" s="19">
        <v>667.13</v>
      </c>
      <c r="S30" s="19">
        <v>667.13</v>
      </c>
      <c r="T30" s="19">
        <v>280</v>
      </c>
      <c r="U30" s="19">
        <v>420.42</v>
      </c>
      <c r="V30" s="22"/>
      <c r="W30" s="22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</row>
    <row r="31" spans="1:45" x14ac:dyDescent="0.25">
      <c r="A31" s="19" t="s">
        <v>339</v>
      </c>
      <c r="B31" s="19" t="s">
        <v>230</v>
      </c>
      <c r="C31" s="19" t="s">
        <v>229</v>
      </c>
      <c r="D31" s="19"/>
      <c r="E31" s="19"/>
      <c r="F31" s="21" t="s">
        <v>338</v>
      </c>
      <c r="G31" s="19" t="s">
        <v>335</v>
      </c>
      <c r="H31" s="19"/>
      <c r="I31" s="19">
        <f t="shared" si="3"/>
        <v>543.04999999999995</v>
      </c>
      <c r="J31" s="19">
        <f t="shared" si="0"/>
        <v>135.76249999999999</v>
      </c>
      <c r="K31" s="19">
        <f t="shared" si="1"/>
        <v>678.8125</v>
      </c>
      <c r="L31" s="19">
        <v>8.5</v>
      </c>
      <c r="M31" s="19">
        <v>534.54999999999995</v>
      </c>
      <c r="N31" s="19"/>
      <c r="O31" s="19"/>
      <c r="P31" s="19"/>
      <c r="Q31" s="19"/>
      <c r="R31" s="19"/>
      <c r="S31" s="19"/>
      <c r="T31" s="19"/>
      <c r="U31" s="19"/>
      <c r="V31" s="22"/>
      <c r="W31" s="22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</row>
    <row r="32" spans="1:45" x14ac:dyDescent="0.25">
      <c r="A32" s="19" t="s">
        <v>339</v>
      </c>
      <c r="B32" s="20" t="s">
        <v>228</v>
      </c>
      <c r="C32" s="20" t="s">
        <v>227</v>
      </c>
      <c r="D32" s="20"/>
      <c r="E32" s="20"/>
      <c r="F32" s="24" t="s">
        <v>338</v>
      </c>
      <c r="G32" s="20" t="s">
        <v>335</v>
      </c>
      <c r="H32" s="20"/>
      <c r="I32" s="20">
        <f t="shared" si="3"/>
        <v>2026.19</v>
      </c>
      <c r="J32" s="19">
        <f t="shared" si="0"/>
        <v>506.54750000000001</v>
      </c>
      <c r="K32" s="19">
        <f t="shared" si="1"/>
        <v>2532.7375000000002</v>
      </c>
      <c r="L32" s="20">
        <v>214.7</v>
      </c>
      <c r="M32" s="20">
        <v>214.17</v>
      </c>
      <c r="N32" s="20">
        <v>1597.32</v>
      </c>
      <c r="O32" s="20"/>
      <c r="P32" s="20"/>
      <c r="Q32" s="20"/>
      <c r="R32" s="20"/>
      <c r="S32" s="20"/>
      <c r="T32" s="20"/>
      <c r="U32" s="20"/>
      <c r="V32" s="25"/>
      <c r="W32" s="25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</row>
    <row r="33" spans="1:45" x14ac:dyDescent="0.25">
      <c r="A33" s="19" t="s">
        <v>339</v>
      </c>
      <c r="B33" s="19" t="s">
        <v>225</v>
      </c>
      <c r="C33" s="19" t="s">
        <v>224</v>
      </c>
      <c r="D33" s="19"/>
      <c r="E33" s="19"/>
      <c r="F33" s="21" t="s">
        <v>338</v>
      </c>
      <c r="G33" s="19" t="s">
        <v>335</v>
      </c>
      <c r="H33" s="19"/>
      <c r="I33" s="19">
        <f t="shared" si="3"/>
        <v>335.24</v>
      </c>
      <c r="J33" s="19">
        <f t="shared" si="0"/>
        <v>83.81</v>
      </c>
      <c r="K33" s="19">
        <f t="shared" si="1"/>
        <v>419.05</v>
      </c>
      <c r="L33" s="19">
        <v>172.82</v>
      </c>
      <c r="M33" s="19">
        <v>53.71</v>
      </c>
      <c r="N33" s="19">
        <v>108.71</v>
      </c>
      <c r="O33" s="19"/>
      <c r="P33" s="19"/>
      <c r="Q33" s="19"/>
      <c r="R33" s="19"/>
      <c r="S33" s="19"/>
      <c r="T33" s="19"/>
      <c r="U33" s="19"/>
      <c r="V33" s="19"/>
      <c r="W33" s="22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</row>
    <row r="34" spans="1:45" x14ac:dyDescent="0.25">
      <c r="A34" s="19" t="s">
        <v>337</v>
      </c>
      <c r="B34" s="19" t="s">
        <v>230</v>
      </c>
      <c r="C34" s="19" t="s">
        <v>229</v>
      </c>
      <c r="D34" s="19"/>
      <c r="E34" s="19"/>
      <c r="F34" s="21" t="s">
        <v>336</v>
      </c>
      <c r="G34" s="19" t="s">
        <v>335</v>
      </c>
      <c r="H34" s="19"/>
      <c r="I34" s="19">
        <f t="shared" si="3"/>
        <v>90.66</v>
      </c>
      <c r="J34" s="19">
        <f t="shared" si="0"/>
        <v>22.664999999999999</v>
      </c>
      <c r="K34" s="19">
        <f t="shared" si="1"/>
        <v>113.32499999999999</v>
      </c>
      <c r="L34" s="19">
        <v>24.23</v>
      </c>
      <c r="M34" s="19">
        <v>41.33</v>
      </c>
      <c r="N34" s="19">
        <v>25.1</v>
      </c>
      <c r="O34" s="19"/>
      <c r="P34" s="19"/>
      <c r="Q34" s="19"/>
      <c r="R34" s="19"/>
      <c r="S34" s="19"/>
      <c r="T34" s="19"/>
      <c r="U34" s="19"/>
      <c r="V34" s="19"/>
      <c r="W34" s="22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</row>
    <row r="35" spans="1:45" x14ac:dyDescent="0.25">
      <c r="A35" s="19" t="s">
        <v>337</v>
      </c>
      <c r="B35" s="19" t="s">
        <v>225</v>
      </c>
      <c r="C35" s="19" t="s">
        <v>224</v>
      </c>
      <c r="D35" s="19"/>
      <c r="E35" s="19"/>
      <c r="F35" s="21" t="s">
        <v>336</v>
      </c>
      <c r="G35" s="19" t="s">
        <v>335</v>
      </c>
      <c r="H35" s="19"/>
      <c r="I35" s="19">
        <f t="shared" si="3"/>
        <v>21.44</v>
      </c>
      <c r="J35" s="19">
        <f t="shared" si="0"/>
        <v>5.36</v>
      </c>
      <c r="K35" s="19">
        <f t="shared" si="1"/>
        <v>26.8</v>
      </c>
      <c r="L35" s="19">
        <v>21.44</v>
      </c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22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</row>
    <row r="36" spans="1:45" x14ac:dyDescent="0.25">
      <c r="A36" s="19" t="s">
        <v>334</v>
      </c>
      <c r="B36" s="19" t="s">
        <v>81</v>
      </c>
      <c r="C36" s="19" t="s">
        <v>82</v>
      </c>
      <c r="D36" s="19"/>
      <c r="E36" s="19"/>
      <c r="F36" s="21" t="s">
        <v>83</v>
      </c>
      <c r="G36" s="19" t="s">
        <v>236</v>
      </c>
      <c r="H36" s="19"/>
      <c r="I36" s="19">
        <f>SUM(L36:AK36)</f>
        <v>8421.08</v>
      </c>
      <c r="J36" s="19">
        <f t="shared" si="0"/>
        <v>2105.27</v>
      </c>
      <c r="K36" s="19">
        <f t="shared" si="1"/>
        <v>10526.35</v>
      </c>
      <c r="L36" s="19">
        <v>144.19999999999999</v>
      </c>
      <c r="M36" s="19">
        <v>410.33</v>
      </c>
      <c r="N36" s="19">
        <v>276.01</v>
      </c>
      <c r="O36" s="19">
        <v>227.11</v>
      </c>
      <c r="P36" s="19">
        <v>401.96</v>
      </c>
      <c r="Q36" s="19">
        <v>78.95</v>
      </c>
      <c r="R36" s="19">
        <v>919.8</v>
      </c>
      <c r="S36" s="19">
        <v>589.38</v>
      </c>
      <c r="T36" s="19">
        <v>270.3</v>
      </c>
      <c r="U36" s="19">
        <v>403.27</v>
      </c>
      <c r="V36" s="19">
        <v>411.8</v>
      </c>
      <c r="W36" s="22">
        <v>553.9</v>
      </c>
      <c r="X36" s="19">
        <v>270.3</v>
      </c>
      <c r="Y36" s="19">
        <v>403.27</v>
      </c>
      <c r="Z36" s="19">
        <v>414.94</v>
      </c>
      <c r="AA36" s="19">
        <v>1024.1300000000001</v>
      </c>
      <c r="AB36" s="19">
        <v>272.61</v>
      </c>
      <c r="AC36" s="19">
        <v>154.79</v>
      </c>
      <c r="AD36" s="19">
        <v>824.79</v>
      </c>
      <c r="AE36" s="19">
        <v>63.93</v>
      </c>
      <c r="AF36" s="19">
        <v>305.31</v>
      </c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</row>
    <row r="37" spans="1:45" x14ac:dyDescent="0.25">
      <c r="A37" s="19" t="s">
        <v>329</v>
      </c>
      <c r="B37" s="19" t="s">
        <v>333</v>
      </c>
      <c r="C37" s="19" t="s">
        <v>332</v>
      </c>
      <c r="D37" s="19"/>
      <c r="E37" s="19"/>
      <c r="F37" s="21" t="s">
        <v>326</v>
      </c>
      <c r="G37" s="19" t="s">
        <v>236</v>
      </c>
      <c r="H37" s="19"/>
      <c r="I37" s="19">
        <f>SUM(L37:W37)</f>
        <v>1591.26</v>
      </c>
      <c r="J37" s="19">
        <f t="shared" si="0"/>
        <v>397.815</v>
      </c>
      <c r="K37" s="19">
        <f t="shared" si="1"/>
        <v>1989.075</v>
      </c>
      <c r="L37" s="19">
        <v>1404.96</v>
      </c>
      <c r="M37" s="19">
        <v>186.3</v>
      </c>
      <c r="N37" s="19"/>
      <c r="O37" s="19"/>
      <c r="P37" s="19"/>
      <c r="Q37" s="19"/>
      <c r="R37" s="19"/>
      <c r="S37" s="19"/>
      <c r="T37" s="19"/>
      <c r="U37" s="19"/>
      <c r="V37" s="19"/>
      <c r="W37" s="22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</row>
    <row r="38" spans="1:45" x14ac:dyDescent="0.25">
      <c r="A38" s="19" t="s">
        <v>329</v>
      </c>
      <c r="B38" s="19" t="s">
        <v>331</v>
      </c>
      <c r="C38" s="19" t="s">
        <v>330</v>
      </c>
      <c r="D38" s="19"/>
      <c r="E38" s="19"/>
      <c r="F38" s="21" t="s">
        <v>326</v>
      </c>
      <c r="G38" s="19" t="s">
        <v>236</v>
      </c>
      <c r="H38" s="19"/>
      <c r="I38" s="19">
        <f>SUM(L38:W38)</f>
        <v>470.24</v>
      </c>
      <c r="J38" s="19">
        <f t="shared" ref="J38:J69" si="4">I38*25%</f>
        <v>117.56</v>
      </c>
      <c r="K38" s="19">
        <f t="shared" ref="K38:K69" si="5">SUM(I38:J38)</f>
        <v>587.79999999999995</v>
      </c>
      <c r="L38" s="19">
        <v>124.8</v>
      </c>
      <c r="M38" s="19">
        <v>29.95</v>
      </c>
      <c r="N38" s="19">
        <v>237.69</v>
      </c>
      <c r="O38" s="19">
        <v>69.3</v>
      </c>
      <c r="P38" s="19">
        <v>8.5</v>
      </c>
      <c r="Q38" s="19"/>
      <c r="R38" s="19"/>
      <c r="S38" s="19"/>
      <c r="T38" s="19"/>
      <c r="U38" s="19"/>
      <c r="V38" s="19"/>
      <c r="W38" s="22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</row>
    <row r="39" spans="1:45" x14ac:dyDescent="0.25">
      <c r="A39" s="19" t="s">
        <v>329</v>
      </c>
      <c r="B39" s="19" t="s">
        <v>328</v>
      </c>
      <c r="C39" s="19" t="s">
        <v>327</v>
      </c>
      <c r="D39" s="19"/>
      <c r="E39" s="19"/>
      <c r="F39" s="21" t="s">
        <v>326</v>
      </c>
      <c r="G39" s="19" t="s">
        <v>236</v>
      </c>
      <c r="H39" s="19"/>
      <c r="I39" s="19">
        <f>SUM(L39:W39)</f>
        <v>4247.71</v>
      </c>
      <c r="J39" s="19">
        <f t="shared" si="4"/>
        <v>1061.9275</v>
      </c>
      <c r="K39" s="19">
        <f t="shared" si="5"/>
        <v>5309.6374999999998</v>
      </c>
      <c r="L39" s="19">
        <v>422.6</v>
      </c>
      <c r="M39" s="19">
        <v>962.3</v>
      </c>
      <c r="N39" s="19">
        <v>963.9</v>
      </c>
      <c r="O39" s="19">
        <v>345.04</v>
      </c>
      <c r="P39" s="19">
        <v>813.51</v>
      </c>
      <c r="Q39" s="19">
        <v>740.36</v>
      </c>
      <c r="R39" s="19"/>
      <c r="S39" s="19"/>
      <c r="T39" s="19"/>
      <c r="U39" s="19"/>
      <c r="V39" s="19"/>
      <c r="W39" s="22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</row>
    <row r="40" spans="1:45" x14ac:dyDescent="0.25">
      <c r="A40" s="19" t="s">
        <v>325</v>
      </c>
      <c r="B40" s="19" t="s">
        <v>194</v>
      </c>
      <c r="C40" s="19" t="s">
        <v>193</v>
      </c>
      <c r="D40" s="19"/>
      <c r="E40" s="19"/>
      <c r="F40" s="21" t="s">
        <v>324</v>
      </c>
      <c r="G40" s="19" t="s">
        <v>323</v>
      </c>
      <c r="H40" s="19"/>
      <c r="I40" s="19">
        <f>SUM(L40:W40)</f>
        <v>1047.8400000000001</v>
      </c>
      <c r="J40" s="19">
        <f t="shared" si="4"/>
        <v>261.96000000000004</v>
      </c>
      <c r="K40" s="19">
        <f t="shared" si="5"/>
        <v>1309.8000000000002</v>
      </c>
      <c r="L40" s="19"/>
      <c r="M40" s="19">
        <v>993.19</v>
      </c>
      <c r="N40" s="19">
        <v>54.65</v>
      </c>
      <c r="O40" s="19"/>
      <c r="P40" s="19"/>
      <c r="Q40" s="19"/>
      <c r="R40" s="19"/>
      <c r="S40" s="19"/>
      <c r="T40" s="19"/>
      <c r="U40" s="19"/>
      <c r="V40" s="19"/>
      <c r="W40" s="22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</row>
    <row r="41" spans="1:45" x14ac:dyDescent="0.25">
      <c r="A41" s="19" t="s">
        <v>322</v>
      </c>
      <c r="B41" s="19" t="s">
        <v>321</v>
      </c>
      <c r="C41" s="19" t="s">
        <v>75</v>
      </c>
      <c r="D41" s="19"/>
      <c r="E41" s="19"/>
      <c r="F41" s="21" t="s">
        <v>320</v>
      </c>
      <c r="G41" s="19" t="s">
        <v>319</v>
      </c>
      <c r="H41" s="19"/>
      <c r="I41" s="19">
        <v>6000</v>
      </c>
      <c r="J41" s="19">
        <f t="shared" si="4"/>
        <v>1500</v>
      </c>
      <c r="K41" s="19">
        <f t="shared" si="5"/>
        <v>7500</v>
      </c>
      <c r="L41" s="19">
        <v>6000</v>
      </c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22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</row>
    <row r="42" spans="1:45" x14ac:dyDescent="0.25">
      <c r="A42" s="27" t="s">
        <v>318</v>
      </c>
      <c r="B42" s="19" t="s">
        <v>317</v>
      </c>
      <c r="C42" s="19" t="s">
        <v>316</v>
      </c>
      <c r="D42" s="19"/>
      <c r="E42" s="19"/>
      <c r="F42" s="21" t="s">
        <v>315</v>
      </c>
      <c r="G42" s="19" t="s">
        <v>299</v>
      </c>
      <c r="H42" s="19"/>
      <c r="I42" s="19">
        <f>SUM(L42:W42)</f>
        <v>961.9</v>
      </c>
      <c r="J42" s="19">
        <f t="shared" si="4"/>
        <v>240.47499999999999</v>
      </c>
      <c r="K42" s="19">
        <f t="shared" si="5"/>
        <v>1202.375</v>
      </c>
      <c r="L42" s="19">
        <v>961.9</v>
      </c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22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</row>
    <row r="43" spans="1:45" x14ac:dyDescent="0.25">
      <c r="A43" s="19" t="s">
        <v>314</v>
      </c>
      <c r="B43" s="19" t="s">
        <v>85</v>
      </c>
      <c r="C43" s="19" t="s">
        <v>86</v>
      </c>
      <c r="D43" s="19"/>
      <c r="E43" s="19"/>
      <c r="F43" s="21" t="s">
        <v>87</v>
      </c>
      <c r="G43" s="19" t="s">
        <v>217</v>
      </c>
      <c r="H43" s="19"/>
      <c r="I43" s="19">
        <f>SUM(L43:W43)</f>
        <v>13405.5</v>
      </c>
      <c r="J43" s="19">
        <f t="shared" si="4"/>
        <v>3351.375</v>
      </c>
      <c r="K43" s="19">
        <f t="shared" si="5"/>
        <v>16756.875</v>
      </c>
      <c r="L43" s="30">
        <v>13405.5</v>
      </c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22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</row>
    <row r="44" spans="1:45" x14ac:dyDescent="0.25">
      <c r="A44" s="19" t="s">
        <v>313</v>
      </c>
      <c r="B44" s="19" t="s">
        <v>312</v>
      </c>
      <c r="C44" s="18" t="s">
        <v>311</v>
      </c>
      <c r="D44" s="19"/>
      <c r="E44" s="19"/>
      <c r="F44" s="21" t="s">
        <v>310</v>
      </c>
      <c r="G44" s="19" t="s">
        <v>309</v>
      </c>
      <c r="H44" s="19"/>
      <c r="I44" s="31">
        <f>SUM(L44:Z44)</f>
        <v>666.1</v>
      </c>
      <c r="J44" s="19">
        <f t="shared" si="4"/>
        <v>166.52500000000001</v>
      </c>
      <c r="K44" s="19">
        <f t="shared" si="5"/>
        <v>832.625</v>
      </c>
      <c r="L44" s="19">
        <v>310.60000000000002</v>
      </c>
      <c r="M44" s="19">
        <v>355.5</v>
      </c>
      <c r="N44" s="19"/>
      <c r="O44" s="19"/>
      <c r="P44" s="19"/>
      <c r="Q44" s="19"/>
      <c r="R44" s="19"/>
      <c r="S44" s="19"/>
      <c r="T44" s="19"/>
      <c r="U44" s="19"/>
      <c r="V44" s="19"/>
      <c r="W44" s="22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</row>
    <row r="45" spans="1:45" x14ac:dyDescent="0.25">
      <c r="A45" s="19" t="s">
        <v>308</v>
      </c>
      <c r="B45" s="19" t="s">
        <v>89</v>
      </c>
      <c r="C45" s="19" t="s">
        <v>90</v>
      </c>
      <c r="D45" s="19"/>
      <c r="E45" s="19"/>
      <c r="F45" s="21" t="s">
        <v>88</v>
      </c>
      <c r="G45" s="19" t="s">
        <v>307</v>
      </c>
      <c r="H45" s="19"/>
      <c r="I45" s="31">
        <v>300</v>
      </c>
      <c r="J45" s="19">
        <f t="shared" si="4"/>
        <v>75</v>
      </c>
      <c r="K45" s="19">
        <f t="shared" si="5"/>
        <v>375</v>
      </c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22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</row>
    <row r="46" spans="1:45" x14ac:dyDescent="0.25">
      <c r="A46" s="19" t="s">
        <v>306</v>
      </c>
      <c r="B46" s="19" t="s">
        <v>63</v>
      </c>
      <c r="C46" s="19" t="s">
        <v>64</v>
      </c>
      <c r="D46" s="19"/>
      <c r="E46" s="19"/>
      <c r="F46" s="21" t="s">
        <v>91</v>
      </c>
      <c r="G46" s="19" t="s">
        <v>305</v>
      </c>
      <c r="H46" s="19"/>
      <c r="I46" s="19">
        <f>SUM(L46:W46)</f>
        <v>8954.34</v>
      </c>
      <c r="J46" s="19">
        <f t="shared" si="4"/>
        <v>2238.585</v>
      </c>
      <c r="K46" s="19">
        <f t="shared" si="5"/>
        <v>11192.924999999999</v>
      </c>
      <c r="L46" s="19">
        <v>6457.02</v>
      </c>
      <c r="M46" s="19">
        <v>1248.6600000000001</v>
      </c>
      <c r="N46" s="19">
        <v>1248.6600000000001</v>
      </c>
      <c r="O46" s="19"/>
      <c r="P46" s="19"/>
      <c r="Q46" s="19"/>
      <c r="R46" s="19"/>
      <c r="S46" s="19"/>
      <c r="T46" s="19"/>
      <c r="U46" s="19"/>
      <c r="V46" s="19"/>
      <c r="W46" s="22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</row>
    <row r="47" spans="1:45" x14ac:dyDescent="0.25">
      <c r="A47" s="19" t="s">
        <v>304</v>
      </c>
      <c r="B47" s="19" t="s">
        <v>303</v>
      </c>
      <c r="C47" s="19" t="s">
        <v>302</v>
      </c>
      <c r="D47" s="19"/>
      <c r="E47" s="19"/>
      <c r="F47" s="21" t="s">
        <v>77</v>
      </c>
      <c r="G47" s="32">
        <v>45665</v>
      </c>
      <c r="H47" s="19"/>
      <c r="I47" s="31">
        <f>SUM(L47:W47)</f>
        <v>5921.26</v>
      </c>
      <c r="J47" s="19">
        <f t="shared" si="4"/>
        <v>1480.3150000000001</v>
      </c>
      <c r="K47" s="19">
        <f t="shared" si="5"/>
        <v>7401.5750000000007</v>
      </c>
      <c r="L47" s="19">
        <v>1180.1199999999999</v>
      </c>
      <c r="M47" s="19">
        <v>3840.84</v>
      </c>
      <c r="N47" s="19">
        <v>900.3</v>
      </c>
      <c r="O47" s="19"/>
      <c r="P47" s="19"/>
      <c r="Q47" s="19"/>
      <c r="R47" s="19"/>
      <c r="S47" s="19"/>
      <c r="T47" s="19"/>
      <c r="U47" s="19"/>
      <c r="V47" s="19"/>
      <c r="W47" s="22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</row>
    <row r="48" spans="1:45" x14ac:dyDescent="0.25">
      <c r="A48" s="19" t="s">
        <v>301</v>
      </c>
      <c r="B48" s="19" t="s">
        <v>252</v>
      </c>
      <c r="C48" s="19" t="s">
        <v>251</v>
      </c>
      <c r="D48" s="19"/>
      <c r="E48" s="19"/>
      <c r="F48" s="21" t="s">
        <v>300</v>
      </c>
      <c r="G48" s="19" t="s">
        <v>299</v>
      </c>
      <c r="H48" s="19"/>
      <c r="I48" s="19">
        <f>SUM(L48:W48)</f>
        <v>2267.48</v>
      </c>
      <c r="J48" s="19">
        <f t="shared" si="4"/>
        <v>566.87</v>
      </c>
      <c r="K48" s="19">
        <f t="shared" si="5"/>
        <v>2834.35</v>
      </c>
      <c r="L48" s="19">
        <v>263.3</v>
      </c>
      <c r="M48" s="19">
        <v>392.8</v>
      </c>
      <c r="N48" s="19">
        <v>340.5</v>
      </c>
      <c r="O48" s="19">
        <v>391.78</v>
      </c>
      <c r="P48" s="19">
        <v>307.89999999999998</v>
      </c>
      <c r="Q48" s="19">
        <v>98.2</v>
      </c>
      <c r="R48" s="19">
        <v>165.1</v>
      </c>
      <c r="S48" s="19">
        <v>307.89999999999998</v>
      </c>
      <c r="T48" s="19"/>
      <c r="U48" s="19"/>
      <c r="V48" s="19"/>
      <c r="W48" s="22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</row>
    <row r="49" spans="1:49" x14ac:dyDescent="0.25">
      <c r="A49" s="19" t="s">
        <v>298</v>
      </c>
      <c r="B49" s="19" t="s">
        <v>252</v>
      </c>
      <c r="C49" s="19" t="s">
        <v>251</v>
      </c>
      <c r="D49" s="19"/>
      <c r="E49" s="19"/>
      <c r="F49" s="21" t="s">
        <v>297</v>
      </c>
      <c r="G49" s="19" t="s">
        <v>236</v>
      </c>
      <c r="H49" s="19"/>
      <c r="I49" s="19">
        <f>SUM(L49:W49)</f>
        <v>1255.2</v>
      </c>
      <c r="J49" s="19">
        <f t="shared" si="4"/>
        <v>313.8</v>
      </c>
      <c r="K49" s="19">
        <f t="shared" si="5"/>
        <v>1569</v>
      </c>
      <c r="L49" s="19">
        <v>1010.8</v>
      </c>
      <c r="M49" s="19">
        <v>244.4</v>
      </c>
      <c r="N49" s="19"/>
      <c r="O49" s="19"/>
      <c r="P49" s="19"/>
      <c r="Q49" s="19"/>
      <c r="R49" s="19"/>
      <c r="S49" s="19"/>
      <c r="T49" s="19"/>
      <c r="U49" s="19"/>
      <c r="V49" s="19"/>
      <c r="W49" s="22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</row>
    <row r="50" spans="1:49" x14ac:dyDescent="0.25">
      <c r="A50" s="19" t="s">
        <v>296</v>
      </c>
      <c r="B50" s="19" t="s">
        <v>92</v>
      </c>
      <c r="C50" s="19" t="s">
        <v>93</v>
      </c>
      <c r="D50" s="19"/>
      <c r="E50" s="19"/>
      <c r="F50" s="21" t="s">
        <v>94</v>
      </c>
      <c r="G50" s="19" t="s">
        <v>295</v>
      </c>
      <c r="H50" s="19"/>
      <c r="I50" s="19">
        <f>SUM(L50:O50)</f>
        <v>25600</v>
      </c>
      <c r="J50" s="19">
        <f t="shared" si="4"/>
        <v>6400</v>
      </c>
      <c r="K50" s="19">
        <f t="shared" si="5"/>
        <v>32000</v>
      </c>
      <c r="L50" s="19">
        <v>8400</v>
      </c>
      <c r="M50" s="19">
        <v>255</v>
      </c>
      <c r="N50" s="19">
        <v>16945</v>
      </c>
      <c r="O50" s="19"/>
      <c r="P50" s="19"/>
      <c r="Q50" s="19"/>
      <c r="R50" s="19"/>
      <c r="S50" s="19"/>
      <c r="T50" s="19"/>
      <c r="U50" s="19"/>
      <c r="V50" s="19"/>
      <c r="W50" s="22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</row>
    <row r="51" spans="1:49" x14ac:dyDescent="0.25">
      <c r="A51" s="19" t="s">
        <v>294</v>
      </c>
      <c r="B51" s="19" t="s">
        <v>95</v>
      </c>
      <c r="C51" s="19" t="s">
        <v>96</v>
      </c>
      <c r="D51" s="19"/>
      <c r="E51" s="19"/>
      <c r="F51" s="21" t="s">
        <v>94</v>
      </c>
      <c r="G51" s="19" t="s">
        <v>293</v>
      </c>
      <c r="H51" s="19"/>
      <c r="I51" s="19">
        <f>SUM(L51:AZ51)</f>
        <v>18898.3</v>
      </c>
      <c r="J51" s="19">
        <f t="shared" si="4"/>
        <v>4724.5749999999998</v>
      </c>
      <c r="K51" s="19">
        <f t="shared" si="5"/>
        <v>23622.875</v>
      </c>
      <c r="L51" s="19">
        <v>9242.2999999999993</v>
      </c>
      <c r="M51" s="19">
        <v>656</v>
      </c>
      <c r="N51" s="19">
        <v>9000</v>
      </c>
      <c r="O51" s="33"/>
      <c r="P51" s="33"/>
      <c r="Q51" s="33"/>
      <c r="R51" s="33"/>
      <c r="S51" s="33"/>
      <c r="T51" s="33"/>
      <c r="U51" s="33"/>
      <c r="V51" s="33"/>
      <c r="W51" s="34"/>
      <c r="X51" s="19"/>
      <c r="Y51" s="19"/>
      <c r="Z51" s="35"/>
      <c r="AA51" s="35"/>
      <c r="AB51" s="35"/>
      <c r="AC51" s="35"/>
      <c r="AD51" s="35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36"/>
      <c r="AU51" s="23"/>
      <c r="AV51" s="21"/>
      <c r="AW51" s="21"/>
    </row>
    <row r="52" spans="1:49" x14ac:dyDescent="0.25">
      <c r="A52" s="19" t="s">
        <v>292</v>
      </c>
      <c r="B52" s="19" t="s">
        <v>291</v>
      </c>
      <c r="C52" s="27" t="s">
        <v>290</v>
      </c>
      <c r="D52" s="19"/>
      <c r="E52" s="19"/>
      <c r="F52" s="21" t="s">
        <v>289</v>
      </c>
      <c r="G52" s="19" t="s">
        <v>288</v>
      </c>
      <c r="H52" s="19"/>
      <c r="I52" s="19">
        <v>6980</v>
      </c>
      <c r="J52" s="19">
        <f t="shared" si="4"/>
        <v>1745</v>
      </c>
      <c r="K52" s="19">
        <f t="shared" si="5"/>
        <v>8725</v>
      </c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22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</row>
    <row r="53" spans="1:49" x14ac:dyDescent="0.25">
      <c r="A53" s="19" t="s">
        <v>287</v>
      </c>
      <c r="B53" s="19" t="s">
        <v>99</v>
      </c>
      <c r="C53" s="19" t="s">
        <v>100</v>
      </c>
      <c r="D53" s="19"/>
      <c r="E53" s="19"/>
      <c r="F53" s="21" t="s">
        <v>94</v>
      </c>
      <c r="G53" s="19" t="s">
        <v>247</v>
      </c>
      <c r="H53" s="19"/>
      <c r="I53" s="31">
        <v>4445</v>
      </c>
      <c r="J53" s="19">
        <f t="shared" si="4"/>
        <v>1111.25</v>
      </c>
      <c r="K53" s="19">
        <f t="shared" si="5"/>
        <v>5556.25</v>
      </c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22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</row>
    <row r="54" spans="1:49" x14ac:dyDescent="0.25">
      <c r="A54" s="19" t="s">
        <v>286</v>
      </c>
      <c r="B54" s="19" t="s">
        <v>73</v>
      </c>
      <c r="C54" s="19" t="s">
        <v>74</v>
      </c>
      <c r="D54" s="19"/>
      <c r="E54" s="19"/>
      <c r="F54" s="21" t="s">
        <v>72</v>
      </c>
      <c r="G54" s="19" t="s">
        <v>285</v>
      </c>
      <c r="H54" s="19"/>
      <c r="I54" s="31">
        <v>5025.01</v>
      </c>
      <c r="J54" s="19">
        <f t="shared" si="4"/>
        <v>1256.2525000000001</v>
      </c>
      <c r="K54" s="19">
        <f t="shared" si="5"/>
        <v>6281.2625000000007</v>
      </c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22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</row>
    <row r="55" spans="1:49" x14ac:dyDescent="0.25">
      <c r="A55" s="19" t="s">
        <v>284</v>
      </c>
      <c r="B55" s="19" t="s">
        <v>97</v>
      </c>
      <c r="C55" s="19" t="s">
        <v>98</v>
      </c>
      <c r="D55" s="19"/>
      <c r="E55" s="19"/>
      <c r="F55" s="21" t="s">
        <v>80</v>
      </c>
      <c r="G55" s="19" t="s">
        <v>283</v>
      </c>
      <c r="H55" s="19"/>
      <c r="I55" s="19">
        <v>2090</v>
      </c>
      <c r="J55" s="19">
        <f t="shared" si="4"/>
        <v>522.5</v>
      </c>
      <c r="K55" s="19">
        <f t="shared" si="5"/>
        <v>2612.5</v>
      </c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22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</row>
    <row r="56" spans="1:49" x14ac:dyDescent="0.25">
      <c r="A56" s="27" t="s">
        <v>282</v>
      </c>
      <c r="B56" s="27" t="s">
        <v>234</v>
      </c>
      <c r="C56" s="27" t="s">
        <v>233</v>
      </c>
      <c r="D56" s="19"/>
      <c r="E56" s="19"/>
      <c r="F56" s="21" t="s">
        <v>281</v>
      </c>
      <c r="G56" s="19" t="s">
        <v>244</v>
      </c>
      <c r="H56" s="19"/>
      <c r="I56" s="19">
        <f>SUM(L56:Z56)</f>
        <v>39.96</v>
      </c>
      <c r="J56" s="19">
        <f t="shared" si="4"/>
        <v>9.99</v>
      </c>
      <c r="K56" s="19">
        <f t="shared" si="5"/>
        <v>49.95</v>
      </c>
      <c r="L56" s="19">
        <v>39.96</v>
      </c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22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</row>
    <row r="57" spans="1:49" x14ac:dyDescent="0.25">
      <c r="A57" s="19" t="s">
        <v>280</v>
      </c>
      <c r="B57" s="19" t="s">
        <v>73</v>
      </c>
      <c r="C57" s="19" t="s">
        <v>74</v>
      </c>
      <c r="D57" s="19"/>
      <c r="E57" s="19"/>
      <c r="F57" s="21" t="s">
        <v>279</v>
      </c>
      <c r="G57" s="19" t="s">
        <v>278</v>
      </c>
      <c r="H57" s="19"/>
      <c r="I57" s="19">
        <f>SUM(L57:T57)</f>
        <v>1056.48</v>
      </c>
      <c r="J57" s="19">
        <f t="shared" si="4"/>
        <v>264.12</v>
      </c>
      <c r="K57" s="19">
        <f t="shared" si="5"/>
        <v>1320.6</v>
      </c>
      <c r="L57" s="19">
        <v>1056.48</v>
      </c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22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</row>
    <row r="58" spans="1:49" x14ac:dyDescent="0.25">
      <c r="A58" s="20" t="s">
        <v>277</v>
      </c>
      <c r="B58" s="20" t="s">
        <v>105</v>
      </c>
      <c r="C58" s="20" t="s">
        <v>106</v>
      </c>
      <c r="D58" s="20"/>
      <c r="E58" s="20"/>
      <c r="F58" s="24" t="s">
        <v>94</v>
      </c>
      <c r="G58" s="37">
        <v>45705</v>
      </c>
      <c r="H58" s="20"/>
      <c r="I58" s="20">
        <v>2194.5</v>
      </c>
      <c r="J58" s="19">
        <f t="shared" si="4"/>
        <v>548.625</v>
      </c>
      <c r="K58" s="19">
        <f t="shared" si="5"/>
        <v>2743.125</v>
      </c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5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</row>
    <row r="59" spans="1:49" x14ac:dyDescent="0.25">
      <c r="A59" s="19" t="s">
        <v>276</v>
      </c>
      <c r="B59" s="19" t="s">
        <v>234</v>
      </c>
      <c r="C59" s="19" t="s">
        <v>233</v>
      </c>
      <c r="D59" s="19"/>
      <c r="E59" s="19"/>
      <c r="F59" s="21" t="s">
        <v>87</v>
      </c>
      <c r="G59" s="19" t="s">
        <v>275</v>
      </c>
      <c r="H59" s="19"/>
      <c r="I59" s="19">
        <f t="shared" ref="I59:I65" si="6">SUM(L59:W59)</f>
        <v>238.08</v>
      </c>
      <c r="J59" s="19">
        <f t="shared" si="4"/>
        <v>59.52</v>
      </c>
      <c r="K59" s="19">
        <f t="shared" si="5"/>
        <v>297.60000000000002</v>
      </c>
      <c r="L59" s="19">
        <v>238.08</v>
      </c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</row>
    <row r="60" spans="1:49" x14ac:dyDescent="0.25">
      <c r="A60" s="19" t="s">
        <v>274</v>
      </c>
      <c r="B60" s="19" t="s">
        <v>273</v>
      </c>
      <c r="C60" s="19" t="s">
        <v>272</v>
      </c>
      <c r="D60" s="19"/>
      <c r="E60" s="19"/>
      <c r="F60" s="21" t="s">
        <v>271</v>
      </c>
      <c r="G60" s="26" t="s">
        <v>270</v>
      </c>
      <c r="H60" s="19"/>
      <c r="I60" s="19">
        <f t="shared" si="6"/>
        <v>2500</v>
      </c>
      <c r="J60" s="19">
        <f t="shared" si="4"/>
        <v>625</v>
      </c>
      <c r="K60" s="19">
        <f t="shared" si="5"/>
        <v>3125</v>
      </c>
      <c r="L60" s="19">
        <v>2500</v>
      </c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</row>
    <row r="61" spans="1:49" x14ac:dyDescent="0.25">
      <c r="A61" s="19" t="s">
        <v>238</v>
      </c>
      <c r="B61" s="19" t="s">
        <v>269</v>
      </c>
      <c r="C61" s="19" t="s">
        <v>224</v>
      </c>
      <c r="D61" s="19"/>
      <c r="E61" s="19"/>
      <c r="F61" s="21" t="s">
        <v>237</v>
      </c>
      <c r="G61" s="19" t="s">
        <v>236</v>
      </c>
      <c r="H61" s="19"/>
      <c r="I61" s="19">
        <f t="shared" si="6"/>
        <v>9024.4299999999985</v>
      </c>
      <c r="J61" s="19">
        <f t="shared" si="4"/>
        <v>2256.1074999999996</v>
      </c>
      <c r="K61" s="19">
        <f t="shared" si="5"/>
        <v>11280.537499999999</v>
      </c>
      <c r="L61" s="19">
        <v>6890</v>
      </c>
      <c r="M61" s="19">
        <v>910.88</v>
      </c>
      <c r="N61" s="19">
        <v>128.30000000000001</v>
      </c>
      <c r="O61" s="19">
        <v>64.709999999999994</v>
      </c>
      <c r="P61" s="19">
        <v>343.36</v>
      </c>
      <c r="Q61" s="19">
        <v>61.88</v>
      </c>
      <c r="R61" s="19">
        <v>625.29999999999995</v>
      </c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</row>
    <row r="62" spans="1:49" x14ac:dyDescent="0.25">
      <c r="A62" s="19" t="s">
        <v>268</v>
      </c>
      <c r="B62" s="19" t="s">
        <v>267</v>
      </c>
      <c r="C62" s="19" t="s">
        <v>266</v>
      </c>
      <c r="D62" s="19"/>
      <c r="E62" s="19"/>
      <c r="F62" s="21" t="s">
        <v>80</v>
      </c>
      <c r="G62" s="19" t="s">
        <v>265</v>
      </c>
      <c r="H62" s="19"/>
      <c r="I62" s="19">
        <f t="shared" si="6"/>
        <v>6567.07</v>
      </c>
      <c r="J62" s="19">
        <f t="shared" si="4"/>
        <v>1641.7674999999999</v>
      </c>
      <c r="K62" s="19">
        <f t="shared" si="5"/>
        <v>8208.8374999999996</v>
      </c>
      <c r="L62" s="19">
        <v>6284.61</v>
      </c>
      <c r="M62" s="19">
        <v>50.1</v>
      </c>
      <c r="N62" s="19">
        <v>232.36</v>
      </c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</row>
    <row r="63" spans="1:49" x14ac:dyDescent="0.25">
      <c r="A63" s="19" t="s">
        <v>238</v>
      </c>
      <c r="B63" s="19" t="s">
        <v>264</v>
      </c>
      <c r="C63" s="19" t="s">
        <v>263</v>
      </c>
      <c r="D63" s="19"/>
      <c r="E63" s="19"/>
      <c r="F63" s="21" t="s">
        <v>237</v>
      </c>
      <c r="G63" s="19" t="s">
        <v>236</v>
      </c>
      <c r="H63" s="19"/>
      <c r="I63" s="19">
        <f t="shared" si="6"/>
        <v>5960</v>
      </c>
      <c r="J63" s="19">
        <f t="shared" si="4"/>
        <v>1490</v>
      </c>
      <c r="K63" s="19">
        <f t="shared" si="5"/>
        <v>7450</v>
      </c>
      <c r="L63" s="19">
        <v>2410</v>
      </c>
      <c r="M63" s="19">
        <v>2050</v>
      </c>
      <c r="N63" s="19">
        <v>1500</v>
      </c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</row>
    <row r="64" spans="1:49" x14ac:dyDescent="0.25">
      <c r="A64" s="19" t="s">
        <v>262</v>
      </c>
      <c r="B64" s="19" t="s">
        <v>261</v>
      </c>
      <c r="C64" s="19" t="s">
        <v>260</v>
      </c>
      <c r="D64" s="19"/>
      <c r="E64" s="19"/>
      <c r="F64" s="21" t="s">
        <v>259</v>
      </c>
      <c r="G64" s="19" t="s">
        <v>258</v>
      </c>
      <c r="H64" s="19"/>
      <c r="I64" s="19">
        <f t="shared" si="6"/>
        <v>580</v>
      </c>
      <c r="J64" s="19">
        <f t="shared" si="4"/>
        <v>145</v>
      </c>
      <c r="K64" s="19">
        <f t="shared" si="5"/>
        <v>725</v>
      </c>
      <c r="L64" s="19">
        <v>580</v>
      </c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</row>
    <row r="65" spans="1:45" x14ac:dyDescent="0.25">
      <c r="A65" s="19" t="s">
        <v>257</v>
      </c>
      <c r="B65" s="19" t="s">
        <v>101</v>
      </c>
      <c r="C65" s="19" t="s">
        <v>102</v>
      </c>
      <c r="D65" s="19"/>
      <c r="E65" s="19"/>
      <c r="F65" s="21" t="s">
        <v>255</v>
      </c>
      <c r="G65" s="19" t="s">
        <v>254</v>
      </c>
      <c r="H65" s="19"/>
      <c r="I65" s="19">
        <f t="shared" si="6"/>
        <v>21555</v>
      </c>
      <c r="J65" s="19">
        <f t="shared" si="4"/>
        <v>5388.75</v>
      </c>
      <c r="K65" s="19">
        <f t="shared" si="5"/>
        <v>26943.75</v>
      </c>
      <c r="L65" s="19">
        <v>6765</v>
      </c>
      <c r="M65" s="19">
        <v>9020</v>
      </c>
      <c r="N65" s="19">
        <v>5770</v>
      </c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</row>
    <row r="66" spans="1:45" x14ac:dyDescent="0.25">
      <c r="A66" s="19" t="s">
        <v>256</v>
      </c>
      <c r="B66" s="19" t="s">
        <v>103</v>
      </c>
      <c r="C66" s="19" t="s">
        <v>104</v>
      </c>
      <c r="D66" s="19"/>
      <c r="E66" s="19"/>
      <c r="F66" s="21" t="s">
        <v>255</v>
      </c>
      <c r="G66" s="19" t="s">
        <v>254</v>
      </c>
      <c r="H66" s="19"/>
      <c r="I66" s="19">
        <f>SUM(L66:Z66)</f>
        <v>17080</v>
      </c>
      <c r="J66" s="19">
        <f t="shared" si="4"/>
        <v>4270</v>
      </c>
      <c r="K66" s="19">
        <f t="shared" si="5"/>
        <v>21350</v>
      </c>
      <c r="L66" s="19">
        <v>10525</v>
      </c>
      <c r="M66" s="19">
        <v>6555</v>
      </c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</row>
    <row r="67" spans="1:45" x14ac:dyDescent="0.25">
      <c r="A67" s="19" t="s">
        <v>253</v>
      </c>
      <c r="B67" s="19" t="s">
        <v>252</v>
      </c>
      <c r="C67" s="19" t="s">
        <v>251</v>
      </c>
      <c r="D67" s="19"/>
      <c r="E67" s="19"/>
      <c r="F67" s="21" t="s">
        <v>250</v>
      </c>
      <c r="G67" s="19" t="s">
        <v>217</v>
      </c>
      <c r="H67" s="19"/>
      <c r="I67" s="19">
        <f>SUM(L67:W67)</f>
        <v>892.62</v>
      </c>
      <c r="J67" s="19">
        <f t="shared" si="4"/>
        <v>223.155</v>
      </c>
      <c r="K67" s="19">
        <f t="shared" si="5"/>
        <v>1115.7750000000001</v>
      </c>
      <c r="L67" s="19">
        <v>593.97</v>
      </c>
      <c r="M67" s="19">
        <v>298.64999999999998</v>
      </c>
      <c r="N67" s="19"/>
      <c r="O67" s="19"/>
      <c r="P67" s="19"/>
      <c r="Q67" s="19"/>
      <c r="R67" s="19"/>
      <c r="S67" s="19"/>
      <c r="T67" s="19"/>
      <c r="U67" s="19"/>
      <c r="V67" s="19"/>
      <c r="W67" s="22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</row>
    <row r="68" spans="1:45" x14ac:dyDescent="0.25">
      <c r="A68" s="19" t="s">
        <v>249</v>
      </c>
      <c r="B68" s="19" t="s">
        <v>73</v>
      </c>
      <c r="C68" s="19" t="s">
        <v>74</v>
      </c>
      <c r="D68" s="19"/>
      <c r="E68" s="19"/>
      <c r="F68" s="21" t="s">
        <v>248</v>
      </c>
      <c r="G68" s="19" t="s">
        <v>247</v>
      </c>
      <c r="H68" s="19"/>
      <c r="I68" s="31">
        <v>4021.93</v>
      </c>
      <c r="J68" s="19">
        <f t="shared" si="4"/>
        <v>1005.4825</v>
      </c>
      <c r="K68" s="19">
        <f t="shared" si="5"/>
        <v>5027.4124999999995</v>
      </c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</row>
    <row r="69" spans="1:45" x14ac:dyDescent="0.25">
      <c r="A69" s="19" t="s">
        <v>246</v>
      </c>
      <c r="B69" s="19" t="s">
        <v>73</v>
      </c>
      <c r="C69" s="19" t="s">
        <v>74</v>
      </c>
      <c r="D69" s="19"/>
      <c r="E69" s="19"/>
      <c r="F69" s="21" t="s">
        <v>245</v>
      </c>
      <c r="G69" s="19" t="s">
        <v>244</v>
      </c>
      <c r="H69" s="19"/>
      <c r="I69" s="19">
        <v>800.03</v>
      </c>
      <c r="J69" s="19">
        <f t="shared" si="4"/>
        <v>200.00749999999999</v>
      </c>
      <c r="K69" s="19">
        <f t="shared" si="5"/>
        <v>1000.0374999999999</v>
      </c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</row>
    <row r="70" spans="1:45" x14ac:dyDescent="0.25">
      <c r="A70" s="19" t="s">
        <v>243</v>
      </c>
      <c r="B70" s="19" t="s">
        <v>242</v>
      </c>
      <c r="C70" s="19" t="s">
        <v>241</v>
      </c>
      <c r="D70" s="19"/>
      <c r="E70" s="19"/>
      <c r="F70" s="21" t="s">
        <v>240</v>
      </c>
      <c r="G70" s="26" t="s">
        <v>239</v>
      </c>
      <c r="H70" s="19"/>
      <c r="I70" s="19">
        <f>SUM(L70:U70)</f>
        <v>5609.54</v>
      </c>
      <c r="J70" s="19">
        <f t="shared" ref="J70:J101" si="7">I70*25%</f>
        <v>1402.385</v>
      </c>
      <c r="K70" s="19">
        <f t="shared" ref="K70:K101" si="8">SUM(I70:J70)</f>
        <v>7011.9250000000002</v>
      </c>
      <c r="L70" s="19">
        <v>5609.54</v>
      </c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</row>
    <row r="71" spans="1:45" x14ac:dyDescent="0.25">
      <c r="A71" s="19" t="s">
        <v>238</v>
      </c>
      <c r="B71" s="19" t="s">
        <v>220</v>
      </c>
      <c r="C71" s="19" t="s">
        <v>219</v>
      </c>
      <c r="D71" s="19"/>
      <c r="E71" s="19"/>
      <c r="F71" s="21" t="s">
        <v>237</v>
      </c>
      <c r="G71" s="19" t="s">
        <v>236</v>
      </c>
      <c r="H71" s="19"/>
      <c r="I71" s="19">
        <f>SUM(L71:Z71)</f>
        <v>7499.28</v>
      </c>
      <c r="J71" s="19">
        <f t="shared" si="7"/>
        <v>1874.82</v>
      </c>
      <c r="K71" s="19">
        <f t="shared" si="8"/>
        <v>9374.1</v>
      </c>
      <c r="L71" s="19">
        <v>233.47</v>
      </c>
      <c r="M71" s="19">
        <v>17.27</v>
      </c>
      <c r="N71" s="19">
        <v>550.54</v>
      </c>
      <c r="O71" s="19">
        <v>2700</v>
      </c>
      <c r="P71" s="19">
        <v>1400</v>
      </c>
      <c r="Q71" s="19">
        <v>1548</v>
      </c>
      <c r="R71" s="19">
        <v>850</v>
      </c>
      <c r="S71" s="19">
        <v>200</v>
      </c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</row>
    <row r="72" spans="1:45" x14ac:dyDescent="0.25">
      <c r="A72" s="19" t="s">
        <v>235</v>
      </c>
      <c r="B72" s="19" t="s">
        <v>234</v>
      </c>
      <c r="C72" s="19" t="s">
        <v>233</v>
      </c>
      <c r="D72" s="19"/>
      <c r="E72" s="19"/>
      <c r="F72" s="21" t="s">
        <v>232</v>
      </c>
      <c r="G72" s="19" t="s">
        <v>231</v>
      </c>
      <c r="H72" s="19"/>
      <c r="I72" s="19">
        <f>SUM(L72:Z72)</f>
        <v>1333.92</v>
      </c>
      <c r="J72" s="19">
        <f t="shared" si="7"/>
        <v>333.48</v>
      </c>
      <c r="K72" s="19">
        <f t="shared" si="8"/>
        <v>1667.4</v>
      </c>
      <c r="L72" s="19">
        <v>1151.6400000000001</v>
      </c>
      <c r="M72" s="19">
        <v>182.28</v>
      </c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</row>
    <row r="73" spans="1:45" x14ac:dyDescent="0.25">
      <c r="A73" s="19" t="s">
        <v>226</v>
      </c>
      <c r="B73" s="19" t="s">
        <v>230</v>
      </c>
      <c r="C73" s="19" t="s">
        <v>229</v>
      </c>
      <c r="D73" s="19"/>
      <c r="E73" s="19"/>
      <c r="F73" s="21" t="s">
        <v>223</v>
      </c>
      <c r="G73" s="19" t="s">
        <v>222</v>
      </c>
      <c r="H73" s="19"/>
      <c r="I73" s="19">
        <f>SUM( L73:Z73)</f>
        <v>234.19</v>
      </c>
      <c r="J73" s="19">
        <f t="shared" si="7"/>
        <v>58.547499999999999</v>
      </c>
      <c r="K73" s="19">
        <f t="shared" si="8"/>
        <v>292.73750000000001</v>
      </c>
      <c r="L73" s="19">
        <v>214.54</v>
      </c>
      <c r="M73" s="19">
        <v>19.649999999999999</v>
      </c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</row>
    <row r="74" spans="1:45" x14ac:dyDescent="0.25">
      <c r="A74" s="19" t="s">
        <v>226</v>
      </c>
      <c r="B74" s="20" t="s">
        <v>228</v>
      </c>
      <c r="C74" s="20" t="s">
        <v>227</v>
      </c>
      <c r="D74" s="20"/>
      <c r="E74" s="20"/>
      <c r="F74" s="21" t="s">
        <v>223</v>
      </c>
      <c r="G74" s="20" t="s">
        <v>222</v>
      </c>
      <c r="H74" s="19"/>
      <c r="I74" s="19">
        <f>SUM(L74:Z74)</f>
        <v>1975.92</v>
      </c>
      <c r="J74" s="19">
        <f t="shared" si="7"/>
        <v>493.98</v>
      </c>
      <c r="K74" s="19">
        <f t="shared" si="8"/>
        <v>2469.9</v>
      </c>
      <c r="L74" s="19">
        <v>108.14</v>
      </c>
      <c r="M74" s="19">
        <v>1638.67</v>
      </c>
      <c r="N74" s="19">
        <v>229.11</v>
      </c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</row>
    <row r="75" spans="1:45" x14ac:dyDescent="0.25">
      <c r="A75" s="19" t="s">
        <v>226</v>
      </c>
      <c r="B75" s="19" t="s">
        <v>225</v>
      </c>
      <c r="C75" s="19" t="s">
        <v>224</v>
      </c>
      <c r="D75" s="19"/>
      <c r="E75" s="19"/>
      <c r="F75" s="21" t="s">
        <v>223</v>
      </c>
      <c r="G75" s="19" t="s">
        <v>222</v>
      </c>
      <c r="H75" s="19"/>
      <c r="I75" s="19">
        <v>211.63</v>
      </c>
      <c r="J75" s="19">
        <f t="shared" si="7"/>
        <v>52.907499999999999</v>
      </c>
      <c r="K75" s="19">
        <f t="shared" si="8"/>
        <v>264.53750000000002</v>
      </c>
      <c r="L75" s="19">
        <v>59.55</v>
      </c>
      <c r="M75" s="19">
        <v>123.58</v>
      </c>
      <c r="N75" s="19">
        <v>212.74</v>
      </c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</row>
    <row r="76" spans="1:45" x14ac:dyDescent="0.25">
      <c r="A76" s="19" t="s">
        <v>221</v>
      </c>
      <c r="B76" s="19" t="s">
        <v>220</v>
      </c>
      <c r="C76" s="19" t="s">
        <v>219</v>
      </c>
      <c r="D76" s="19"/>
      <c r="E76" s="19"/>
      <c r="F76" s="21" t="s">
        <v>218</v>
      </c>
      <c r="G76" s="19" t="s">
        <v>217</v>
      </c>
      <c r="H76" s="19"/>
      <c r="I76" s="19">
        <f>SUM(L76:Z76)</f>
        <v>1454.4</v>
      </c>
      <c r="J76" s="19">
        <f t="shared" si="7"/>
        <v>363.6</v>
      </c>
      <c r="K76" s="19">
        <f t="shared" si="8"/>
        <v>1818</v>
      </c>
      <c r="L76" s="19">
        <v>90.4</v>
      </c>
      <c r="M76" s="19">
        <v>1312.8</v>
      </c>
      <c r="N76" s="19">
        <v>51.2</v>
      </c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</row>
    <row r="77" spans="1:45" x14ac:dyDescent="0.25">
      <c r="A77" s="19" t="s">
        <v>216</v>
      </c>
      <c r="B77" s="19" t="s">
        <v>215</v>
      </c>
      <c r="C77" s="19" t="s">
        <v>214</v>
      </c>
      <c r="D77" s="19"/>
      <c r="E77" s="19"/>
      <c r="F77" s="24" t="s">
        <v>94</v>
      </c>
      <c r="G77" s="19" t="s">
        <v>213</v>
      </c>
      <c r="H77" s="19"/>
      <c r="I77" s="19">
        <v>1336.5</v>
      </c>
      <c r="J77" s="19">
        <f t="shared" si="7"/>
        <v>334.125</v>
      </c>
      <c r="K77" s="19">
        <f t="shared" si="8"/>
        <v>1670.625</v>
      </c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</row>
    <row r="78" spans="1:45" x14ac:dyDescent="0.25">
      <c r="A78" s="20" t="s">
        <v>212</v>
      </c>
      <c r="B78" s="20" t="s">
        <v>211</v>
      </c>
      <c r="C78" s="20" t="s">
        <v>210</v>
      </c>
      <c r="D78" s="20"/>
      <c r="E78" s="20"/>
      <c r="F78" s="24" t="s">
        <v>209</v>
      </c>
      <c r="G78" s="20" t="s">
        <v>208</v>
      </c>
      <c r="H78" s="20"/>
      <c r="I78" s="38">
        <v>10483.799999999999</v>
      </c>
      <c r="J78" s="19">
        <f t="shared" si="7"/>
        <v>2620.9499999999998</v>
      </c>
      <c r="K78" s="19">
        <f t="shared" si="8"/>
        <v>13104.75</v>
      </c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19"/>
      <c r="AP78" s="19"/>
      <c r="AQ78" s="19"/>
      <c r="AR78" s="19"/>
      <c r="AS78" s="19"/>
    </row>
    <row r="79" spans="1:45" x14ac:dyDescent="0.25">
      <c r="A79" s="19" t="s">
        <v>207</v>
      </c>
      <c r="B79" s="19" t="s">
        <v>206</v>
      </c>
      <c r="C79" s="19" t="s">
        <v>205</v>
      </c>
      <c r="D79" s="19"/>
      <c r="E79" s="19"/>
      <c r="F79" s="21" t="s">
        <v>204</v>
      </c>
      <c r="G79" s="19" t="s">
        <v>203</v>
      </c>
      <c r="H79" s="19"/>
      <c r="I79" s="31">
        <v>8141.9</v>
      </c>
      <c r="J79" s="19">
        <f t="shared" si="7"/>
        <v>2035.4749999999999</v>
      </c>
      <c r="K79" s="19">
        <f t="shared" si="8"/>
        <v>10177.375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</row>
    <row r="80" spans="1:45" x14ac:dyDescent="0.25">
      <c r="A80" s="19" t="s">
        <v>202</v>
      </c>
      <c r="B80" s="19" t="s">
        <v>198</v>
      </c>
      <c r="C80" s="19" t="s">
        <v>84</v>
      </c>
      <c r="D80" s="19"/>
      <c r="E80" s="19"/>
      <c r="F80" s="21" t="s">
        <v>201</v>
      </c>
      <c r="G80" s="19" t="s">
        <v>200</v>
      </c>
      <c r="H80" s="19"/>
      <c r="I80" s="31">
        <v>18017</v>
      </c>
      <c r="J80" s="19">
        <f t="shared" si="7"/>
        <v>4504.25</v>
      </c>
      <c r="K80" s="19">
        <f t="shared" si="8"/>
        <v>22521.25</v>
      </c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</row>
    <row r="81" spans="1:40" x14ac:dyDescent="0.25">
      <c r="A81" s="19" t="s">
        <v>199</v>
      </c>
      <c r="B81" s="19" t="s">
        <v>198</v>
      </c>
      <c r="C81" s="19" t="s">
        <v>84</v>
      </c>
      <c r="D81" s="19"/>
      <c r="E81" s="19"/>
      <c r="F81" s="21" t="s">
        <v>197</v>
      </c>
      <c r="G81" s="19" t="s">
        <v>196</v>
      </c>
      <c r="H81" s="20"/>
      <c r="I81" s="38">
        <v>3100.02</v>
      </c>
      <c r="J81" s="19">
        <f t="shared" si="7"/>
        <v>775.005</v>
      </c>
      <c r="K81" s="19">
        <f t="shared" si="8"/>
        <v>3875.0250000000001</v>
      </c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</row>
    <row r="82" spans="1:40" x14ac:dyDescent="0.25">
      <c r="A82" s="19" t="s">
        <v>195</v>
      </c>
      <c r="B82" s="19" t="s">
        <v>194</v>
      </c>
      <c r="C82" s="19" t="s">
        <v>193</v>
      </c>
      <c r="D82" s="19"/>
      <c r="E82" s="19"/>
      <c r="F82" s="21" t="s">
        <v>192</v>
      </c>
      <c r="G82" s="22" t="s">
        <v>191</v>
      </c>
      <c r="H82" s="19"/>
      <c r="I82" s="19">
        <f>SUM(L82:AB82)</f>
        <v>446.04</v>
      </c>
      <c r="J82" s="19">
        <f t="shared" si="7"/>
        <v>111.51</v>
      </c>
      <c r="K82" s="19">
        <f t="shared" si="8"/>
        <v>557.55000000000007</v>
      </c>
      <c r="L82" s="19">
        <v>446.04</v>
      </c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</row>
  </sheetData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72F2C-A9FB-4D09-AE2F-26261EB00B6F}">
  <dimension ref="A1:L8"/>
  <sheetViews>
    <sheetView zoomScaleNormal="100" workbookViewId="0">
      <selection activeCell="H1" sqref="H1:H3"/>
    </sheetView>
  </sheetViews>
  <sheetFormatPr defaultRowHeight="15" x14ac:dyDescent="0.25"/>
  <cols>
    <col min="1" max="1" width="25.28515625" style="10" customWidth="1"/>
    <col min="2" max="2" width="20.7109375" style="10" customWidth="1"/>
    <col min="3" max="3" width="28" style="10" customWidth="1"/>
    <col min="4" max="4" width="10.7109375" style="10" customWidth="1"/>
    <col min="5" max="5" width="15.5703125" style="10" customWidth="1"/>
    <col min="6" max="7" width="12.85546875" style="10" customWidth="1"/>
    <col min="8" max="8" width="16.5703125" style="10" customWidth="1"/>
    <col min="9" max="9" width="14.140625" style="10" customWidth="1"/>
    <col min="10" max="12" width="12.5703125" style="10" bestFit="1" customWidth="1"/>
    <col min="13" max="16384" width="9.140625" style="10"/>
  </cols>
  <sheetData>
    <row r="1" spans="1:12" ht="15" customHeight="1" x14ac:dyDescent="0.25">
      <c r="A1" s="39" t="s">
        <v>107</v>
      </c>
      <c r="B1" s="39" t="s">
        <v>2</v>
      </c>
      <c r="C1" s="39" t="s">
        <v>108</v>
      </c>
      <c r="D1" s="39" t="s">
        <v>109</v>
      </c>
      <c r="E1" s="39" t="s">
        <v>6</v>
      </c>
      <c r="F1" s="39" t="s">
        <v>50</v>
      </c>
      <c r="G1" s="39" t="s">
        <v>117</v>
      </c>
      <c r="H1" s="39" t="s">
        <v>110</v>
      </c>
      <c r="I1" s="39" t="s">
        <v>111</v>
      </c>
      <c r="J1" s="39" t="s">
        <v>112</v>
      </c>
      <c r="K1" s="39" t="s">
        <v>113</v>
      </c>
      <c r="L1" s="12"/>
    </row>
    <row r="2" spans="1:12" ht="60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13" t="s">
        <v>114</v>
      </c>
    </row>
    <row r="3" spans="1:12" ht="15.75" thickBot="1" x14ac:dyDescent="0.3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11"/>
    </row>
    <row r="4" spans="1:12" ht="60" x14ac:dyDescent="0.25">
      <c r="A4" s="14" t="s">
        <v>375</v>
      </c>
      <c r="B4" s="14" t="s">
        <v>384</v>
      </c>
      <c r="C4" s="14"/>
      <c r="D4" s="14"/>
      <c r="E4" s="14" t="s">
        <v>44</v>
      </c>
      <c r="F4" s="14" t="s">
        <v>115</v>
      </c>
      <c r="G4" s="14"/>
      <c r="H4" s="14" t="s">
        <v>376</v>
      </c>
      <c r="I4" s="14" t="s">
        <v>377</v>
      </c>
      <c r="J4" s="15">
        <v>58975</v>
      </c>
      <c r="K4" s="15">
        <v>14743.75</v>
      </c>
      <c r="L4" s="15">
        <v>73718.75</v>
      </c>
    </row>
    <row r="5" spans="1:12" ht="60" x14ac:dyDescent="0.25">
      <c r="A5" s="14" t="s">
        <v>378</v>
      </c>
      <c r="B5" s="14" t="s">
        <v>385</v>
      </c>
      <c r="C5" s="14"/>
      <c r="D5" s="14"/>
      <c r="E5" s="14" t="s">
        <v>44</v>
      </c>
      <c r="F5" s="14" t="s">
        <v>115</v>
      </c>
      <c r="G5" s="14"/>
      <c r="H5" s="14" t="s">
        <v>376</v>
      </c>
      <c r="I5" s="14" t="s">
        <v>377</v>
      </c>
      <c r="J5" s="15">
        <v>45321</v>
      </c>
      <c r="K5" s="15">
        <v>11330.25</v>
      </c>
      <c r="L5" s="15">
        <v>56651.25</v>
      </c>
    </row>
    <row r="6" spans="1:12" ht="75" x14ac:dyDescent="0.25">
      <c r="A6" s="14" t="s">
        <v>379</v>
      </c>
      <c r="B6" s="14" t="s">
        <v>386</v>
      </c>
      <c r="C6" s="14"/>
      <c r="D6" s="14"/>
      <c r="E6" s="14" t="s">
        <v>44</v>
      </c>
      <c r="F6" s="14" t="s">
        <v>115</v>
      </c>
      <c r="G6" s="14"/>
      <c r="H6" s="14" t="s">
        <v>380</v>
      </c>
      <c r="I6" s="14" t="s">
        <v>116</v>
      </c>
      <c r="J6" s="15">
        <v>55305</v>
      </c>
      <c r="K6" s="15">
        <v>13826.25</v>
      </c>
      <c r="L6" s="15">
        <v>69131.25</v>
      </c>
    </row>
    <row r="7" spans="1:12" ht="60" x14ac:dyDescent="0.25">
      <c r="A7" s="14" t="s">
        <v>381</v>
      </c>
      <c r="B7" s="14" t="s">
        <v>387</v>
      </c>
      <c r="C7" s="14"/>
      <c r="D7" s="14"/>
      <c r="E7" s="14" t="s">
        <v>44</v>
      </c>
      <c r="F7" s="14" t="s">
        <v>382</v>
      </c>
      <c r="G7" s="14"/>
      <c r="H7" s="14" t="s">
        <v>383</v>
      </c>
      <c r="I7" s="14" t="s">
        <v>116</v>
      </c>
      <c r="J7" s="15">
        <v>41163.5</v>
      </c>
      <c r="K7" s="15">
        <v>10290.879999999999</v>
      </c>
      <c r="L7" s="15">
        <v>51454.38</v>
      </c>
    </row>
    <row r="8" spans="1:12" x14ac:dyDescent="0.25">
      <c r="A8" s="16"/>
    </row>
  </sheetData>
  <mergeCells count="11">
    <mergeCell ref="K1:K3"/>
    <mergeCell ref="G1:G3"/>
    <mergeCell ref="H1:H3"/>
    <mergeCell ref="I1:I3"/>
    <mergeCell ref="J1:J3"/>
    <mergeCell ref="A1:A3"/>
    <mergeCell ref="B1:B3"/>
    <mergeCell ref="C1:C3"/>
    <mergeCell ref="D1:D3"/>
    <mergeCell ref="E1:E3"/>
    <mergeCell ref="F1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JAVNA NABAVA</vt:lpstr>
      <vt:lpstr>JEDNOSTAVNA NABAVA-NARUDŽBENICE</vt:lpstr>
      <vt:lpstr>JEDNOSTAVNA NABAVA-UGOVOR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 Firkelj</dc:creator>
  <cp:keywords/>
  <dc:description/>
  <cp:lastModifiedBy>Danijel Geošić</cp:lastModifiedBy>
  <cp:lastPrinted>2025-01-15T08:23:01Z</cp:lastPrinted>
  <dcterms:created xsi:type="dcterms:W3CDTF">2024-05-06T08:36:06Z</dcterms:created>
  <dcterms:modified xsi:type="dcterms:W3CDTF">2026-03-10T09:19:03Z</dcterms:modified>
  <cp:category/>
</cp:coreProperties>
</file>